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 codeName="{3D1A710C-6663-3D7B-7F91-EC182F24A4BC}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Szkoła orłów\dokumenty rekrutacyjne\dla P. Kierownik\II nabór\"/>
    </mc:Choice>
  </mc:AlternateContent>
  <xr:revisionPtr revIDLastSave="0" documentId="13_ncr:1_{EB4D78AD-7FAA-4C6A-BA25-D926FE3E3E3B}" xr6:coauthVersionLast="36" xr6:coauthVersionMax="36" xr10:uidLastSave="{00000000-0000-0000-0000-000000000000}"/>
  <workbookProtection workbookAlgorithmName="SHA-512" workbookHashValue="llfBe7hVeJscCk3dLDUn4xOILW30FTxqgBVuYL1juL4Cm6yq2/MSf4YTh6duYAMENbvTJBQwMxFl4jJ3PpHR7A==" workbookSaltValue="yKIG4mD3V5NjjHKyvbf85Q==" workbookSpinCount="100000" lockStructure="1"/>
  <bookViews>
    <workbookView xWindow="0" yWindow="0" windowWidth="23040" windowHeight="9060" activeTab="2" xr2:uid="{00000000-000D-0000-FFFF-FFFF00000000}"/>
  </bookViews>
  <sheets>
    <sheet name="Wstęp" sheetId="1" r:id="rId1"/>
    <sheet name="Spichrz" sheetId="2" state="hidden" r:id="rId2"/>
    <sheet name="Wydruk" sheetId="3" r:id="rId3"/>
  </sheets>
  <definedNames>
    <definedName name="bnr">Spichrz!$E$8:$E$9</definedName>
    <definedName name="brnz">Spichrz!$E$17:$E$19</definedName>
    <definedName name="bzrb">Spichrz!$B$17:$B$18</definedName>
    <definedName name="mlod">Spichrz!$K$25:$K$31</definedName>
    <definedName name="_xlnm.Print_Area" localSheetId="0">Wstęp!$B:$D</definedName>
    <definedName name="_xlnm.Print_Area" localSheetId="2">Wydruk!$B:$D</definedName>
    <definedName name="plci">Spichrz!$E$13:$E$14</definedName>
    <definedName name="POWERy">Spichrz!$B$2:$B$6</definedName>
    <definedName name="POWRy">Spichrz!$B$2:$C$7</definedName>
    <definedName name="prcj">Spichrz!$G$17:$G$23</definedName>
    <definedName name="qdkcj">Spichrz!$G$13:$G$15</definedName>
    <definedName name="rdzjqcz2">Spichrz!$B$14:$B$15</definedName>
    <definedName name="rdzjwspr">Spichrz!$G$8:$G$9</definedName>
    <definedName name="status1">Spichrz!$E$2:$E$3</definedName>
    <definedName name="status2">Spichrz!$G$2:$G$5</definedName>
    <definedName name="susp1">Wstęp!$C$4,Wstęp!$C$7,Wstęp!$C$11</definedName>
    <definedName name="susp2">Wydruk!$C$10,Wydruk!$C$16,Wydruk!$C$20,Wydruk!$C$27,Wydruk!$C$36,Wydruk!$C$39,Wydruk!$C$43,Wydruk!$C$49,Wydruk!$C$52,Wydruk!$C$55,Wydruk!$C$58,Wydruk!$C$61,Wydruk!$C$64,Wydruk!$C$67,Wydruk!$C$70,Wydruk!$C$73,Wydruk!$C$76,Wydruk!$C$79,Wydruk!$C$82,Wydruk!$C$89,Wydruk!$C$96,Wydruk!$C$100,Wydruk!$C$113,Wydruk!$C$117,Wydruk!$C$120,Wydruk!$C$123,Wydruk!$C$126,Wydruk!$C$130,Wydruk!$C$133,Wydruk!$C$136,Wydruk!$C$139,Wydruk!$C$142,Wydruk!$C$145,Wydruk!$C$148,Wydruk!$C$151,Wydruk!$C$154,Wydruk!$C$157,Wydruk!$C$160,Wydruk!$C$163,Wydruk!$C$166,Wydruk!$C$169,Wydruk!$C$175,Wydruk!$C$179,Wydruk!$C$185,Wydruk!$C$189,Wydruk!$C$193,Wydruk!$C$197,Wydruk!$C$201,Wydruk!$C$205,Wydruk!$C$209,Wydruk!$C$214,Wydruk!$C$222,Wydruk!$C$226,Wydruk!$C$232,Wydruk!$C$235,Wydruk!$C$238,Wydruk!$C$241</definedName>
    <definedName name="sytu">Spichrz!$B$20:$B$30</definedName>
    <definedName name="sytua">Spichrz!$B$20:$B$31</definedName>
    <definedName name="wojew">Spichrz!$B$38:$B$53</definedName>
    <definedName name="wspr1">Spichrz!$B$33:$B$36</definedName>
    <definedName name="wspr2">Spichrz!$C$33:$C$36</definedName>
    <definedName name="wspr3">Spichrz!$D$33:$D$35</definedName>
    <definedName name="wspr4">Spichrz!$E$33:$E$34</definedName>
    <definedName name="wspr5">Spichrz!$F$33:$F$34</definedName>
    <definedName name="wsprA">Spichrz!$B$2:$D$6</definedName>
    <definedName name="zawody">Spichrz!$K$9:$K$21</definedName>
    <definedName name="zqdm">Spichrz!$K$33:$K$35</definedName>
  </definedNames>
  <calcPr calcId="191029"/>
</workbook>
</file>

<file path=xl/calcChain.xml><?xml version="1.0" encoding="utf-8"?>
<calcChain xmlns="http://schemas.openxmlformats.org/spreadsheetml/2006/main">
  <c r="C182" i="3" l="1"/>
  <c r="C110" i="3"/>
  <c r="C85" i="3"/>
  <c r="C6" i="3" l="1"/>
  <c r="C245" i="3" l="1"/>
  <c r="C23" i="3" l="1"/>
</calcChain>
</file>

<file path=xl/sharedStrings.xml><?xml version="1.0" encoding="utf-8"?>
<sst xmlns="http://schemas.openxmlformats.org/spreadsheetml/2006/main" count="236" uniqueCount="173">
  <si>
    <t>Wybierz projekt POWER:</t>
  </si>
  <si>
    <t>Obecny status udziału w projekcie</t>
  </si>
  <si>
    <t xml:space="preserve">Status osoby na rynku pracy w chwili przystąpienia do projektu </t>
  </si>
  <si>
    <t>Liderzy w zarządzaniu uczelnią</t>
  </si>
  <si>
    <t>Program praktyk zawodowych w Państwowych Wyższych Szkołach Zawodowych</t>
  </si>
  <si>
    <t>Informacje o projekcie</t>
  </si>
  <si>
    <t>POWR.03.04.00-00-P007/16</t>
  </si>
  <si>
    <t>Numer umowy z MNiSW</t>
  </si>
  <si>
    <t xml:space="preserve">Nazwa beneficjenta </t>
  </si>
  <si>
    <t>Ministerstwo Nauki i Szkolnictwa Wyższego</t>
  </si>
  <si>
    <t>Nazwa uczelni</t>
  </si>
  <si>
    <t>Kierunek</t>
  </si>
  <si>
    <t>Tytuł projektu POWER</t>
  </si>
  <si>
    <t>Nazwa projektu</t>
  </si>
  <si>
    <t xml:space="preserve">Dane instytucji otrzymujących wsparcie – dane podstawowe </t>
  </si>
  <si>
    <t>Kraj</t>
  </si>
  <si>
    <t>Polska</t>
  </si>
  <si>
    <t xml:space="preserve">Nazwa instytucji </t>
  </si>
  <si>
    <t xml:space="preserve">Brak NIP </t>
  </si>
  <si>
    <t>Typ instytucji</t>
  </si>
  <si>
    <t>Województwo</t>
  </si>
  <si>
    <t xml:space="preserve">Powiat </t>
  </si>
  <si>
    <t xml:space="preserve">Gmina </t>
  </si>
  <si>
    <t xml:space="preserve">Miejscowość </t>
  </si>
  <si>
    <t>Ulica</t>
  </si>
  <si>
    <t xml:space="preserve">Nr budynku </t>
  </si>
  <si>
    <t xml:space="preserve">Nr lokalu </t>
  </si>
  <si>
    <t xml:space="preserve">Kod pocztowy </t>
  </si>
  <si>
    <t xml:space="preserve">Telefon kontaktowy </t>
  </si>
  <si>
    <t xml:space="preserve">Adres e-mail </t>
  </si>
  <si>
    <t xml:space="preserve">Data rozpoczęcia udziału w projekcie </t>
  </si>
  <si>
    <t xml:space="preserve">Data zakończenia udziału w projekcie </t>
  </si>
  <si>
    <t xml:space="preserve">Czy wsparciem zostali objęci pracownicy instytucji? </t>
  </si>
  <si>
    <t>Rodzaj przyznanego wsparcia</t>
  </si>
  <si>
    <t>W tym</t>
  </si>
  <si>
    <t xml:space="preserve">Data rozpoczęcia udziału we wsparciu </t>
  </si>
  <si>
    <t xml:space="preserve">Data zakończenia udziału we wsparciu </t>
  </si>
  <si>
    <t>Dane uczestników projektów otrzymujących wsparcie – indywidualni i pracownicy instytucji – dane uczestnika</t>
  </si>
  <si>
    <t>Rodzaj uczestnika</t>
  </si>
  <si>
    <t xml:space="preserve">Imię </t>
  </si>
  <si>
    <t>Nazwisko</t>
  </si>
  <si>
    <t xml:space="preserve">Brak PESEL </t>
  </si>
  <si>
    <t>PESEL</t>
  </si>
  <si>
    <t xml:space="preserve">Płeć </t>
  </si>
  <si>
    <t>Wiek w chwili przystąpienia do projektu</t>
  </si>
  <si>
    <t>Wykształcenie</t>
  </si>
  <si>
    <t>Szczegóły i rodzaj wsparcia</t>
  </si>
  <si>
    <t>Data rozpoczęcia udziału w projekcie</t>
  </si>
  <si>
    <t>Status osoby na rynku pracy w chwili przystąpienia do projektu</t>
  </si>
  <si>
    <t>inne</t>
  </si>
  <si>
    <t>Wykonywany zawód</t>
  </si>
  <si>
    <t>inny</t>
  </si>
  <si>
    <t xml:space="preserve">Zatrudniony w </t>
  </si>
  <si>
    <t>Sytuacja (1) osoby w momencie zakończenia udziału w projekcie</t>
  </si>
  <si>
    <t>Sytuacja (2) osoby w momencie zakończenia udziału w projekcie</t>
  </si>
  <si>
    <t>Inne rezultaty dotyczące osób młodych (dotyczy IZM)</t>
  </si>
  <si>
    <t>Zakończenie udziału osoby w projekcie zgodnie z zaplanowaną dla niej ścieżką uczestnictwa</t>
  </si>
  <si>
    <t>Data zakończenia udziału we wsparciu</t>
  </si>
  <si>
    <t xml:space="preserve">Status uczestnika projektu w chwili przystąpienia do projektu  </t>
  </si>
  <si>
    <t xml:space="preserve">Osoba należąca do mniejszości narodowej lub etnicznej, migrant, osoba obcego pochodzenia </t>
  </si>
  <si>
    <t xml:space="preserve">Osoba bezdomna lub dotknięta wykluczeniem z dostępu do mieszkań </t>
  </si>
  <si>
    <t xml:space="preserve">Osoba z niepełnosprawnościami </t>
  </si>
  <si>
    <t>CZYTELNY PODPIS UCZESTNIKA PROJEKTU</t>
  </si>
  <si>
    <t>UWAGA</t>
  </si>
  <si>
    <t>POWR.03.01.00-00-P002/15</t>
  </si>
  <si>
    <t>doskonalenie zawodowe kadr zatrudnionych w instytucji</t>
  </si>
  <si>
    <t>Proszę pamiętać o własnoręcznym podpisaniu wypełnionego formularza po wydrukowaniu</t>
  </si>
  <si>
    <t>w administracji rządowej</t>
  </si>
  <si>
    <t>w administracji samorządowej</t>
  </si>
  <si>
    <t>w MMŚP</t>
  </si>
  <si>
    <t>w organizacji pozarządowej</t>
  </si>
  <si>
    <t>w dużym przedsiębiorstwie</t>
  </si>
  <si>
    <t>prowadząca działalność na własny rachunek</t>
  </si>
  <si>
    <t>instruktor praktycznej nauki zawodu</t>
  </si>
  <si>
    <t>nauczyciel kształcenia ogólnego</t>
  </si>
  <si>
    <t>nauczyciel wychowania przedszkolnego</t>
  </si>
  <si>
    <t>nauczyciel kształcenia zawodowego</t>
  </si>
  <si>
    <t>pracownik instytucji systemu ochrony zdrowia</t>
  </si>
  <si>
    <t>kluczowy pracownik instytucji pomocy i integracji społecznej</t>
  </si>
  <si>
    <t>pracownik instytucji rynku pracy</t>
  </si>
  <si>
    <t>pracownik instytucji szkolnictwa wyższego</t>
  </si>
  <si>
    <t>pracownik instytucji systemu wspierania rodziny i pieczy zastępczej</t>
  </si>
  <si>
    <t>pracownik ośrodka wspierania ekonomii społecznej</t>
  </si>
  <si>
    <t>pracownik poradni psychologiczno – pedagogicznej</t>
  </si>
  <si>
    <t>rolnik</t>
  </si>
  <si>
    <r>
      <t>NIP</t>
    </r>
    <r>
      <rPr>
        <sz val="11"/>
        <color theme="1"/>
        <rFont val="Calibri"/>
        <family val="2"/>
        <charset val="238"/>
        <scheme val="minor"/>
      </rPr>
      <t xml:space="preserve"> (zapisany ciągiem, bez łączników)</t>
    </r>
  </si>
  <si>
    <t>doskonalenie zawodowe</t>
  </si>
  <si>
    <t>szkolenie/kurs</t>
  </si>
  <si>
    <t>wizyta studyjna</t>
  </si>
  <si>
    <t>zajęcia dodatkowe</t>
  </si>
  <si>
    <t>zwrot kosztów przejazdu, zakwaterowania</t>
  </si>
  <si>
    <t>wyposażenie lub doposażenie stanowiska pracy</t>
  </si>
  <si>
    <t>dolnośląskie</t>
  </si>
  <si>
    <t>kujawsko-pomorskie</t>
  </si>
  <si>
    <t>łódzkie</t>
  </si>
  <si>
    <t>małopolskie</t>
  </si>
  <si>
    <t>mazowieckie</t>
  </si>
  <si>
    <t>podlaskie</t>
  </si>
  <si>
    <t>lubelskie</t>
  </si>
  <si>
    <t>lubuskie</t>
  </si>
  <si>
    <t>pomorskie</t>
  </si>
  <si>
    <t>podkarpackie</t>
  </si>
  <si>
    <t>śląskie</t>
  </si>
  <si>
    <t>świętokrzyskie</t>
  </si>
  <si>
    <t>zachodniopomorskie</t>
  </si>
  <si>
    <t>opolskie</t>
  </si>
  <si>
    <t>warmińsko-mazurskie</t>
  </si>
  <si>
    <t>wielkopolskie</t>
  </si>
  <si>
    <t>staż/praktyka
stypendium</t>
  </si>
  <si>
    <t>…………………………………………………………</t>
  </si>
  <si>
    <t xml:space="preserve">Numer umowy/decyzji/aneksu </t>
  </si>
  <si>
    <t>dla studentów</t>
  </si>
  <si>
    <t>Liczba nieuzupełnionych jeszcze komórek:</t>
  </si>
  <si>
    <t xml:space="preserve">osoba długotrwale bezrobotna </t>
  </si>
  <si>
    <t xml:space="preserve">osoba ucząca się </t>
  </si>
  <si>
    <t>osoba kontynuuje zatrudnienie</t>
  </si>
  <si>
    <t>osoba nabyła kompetencje</t>
  </si>
  <si>
    <t>osoba nie podjeła żadnej nowej aktywności po zakończeniu udziału w projekcie</t>
  </si>
  <si>
    <t>osoba podjeła kształcenie lub szkolenie</t>
  </si>
  <si>
    <t>osoba podjęła pracę / rozpoczęła prowadzenie działalności na własny rachunek</t>
  </si>
  <si>
    <t>osoba poszukująca pracy</t>
  </si>
  <si>
    <t>osoba poszukująca pracy po przerwie związanej z urodzeniem/wychowywaniem dziecka</t>
  </si>
  <si>
    <t>osoba pracująca / prowadząca działalność na własny rachunek po przerwie związanej z urodzeniem/wychowywaniem dziecka</t>
  </si>
  <si>
    <t>osoba uzyskała kwalifikacje</t>
  </si>
  <si>
    <t>sytuacja w trakcie monitorowania</t>
  </si>
  <si>
    <t>nie dotyczy</t>
  </si>
  <si>
    <t>policealne</t>
  </si>
  <si>
    <t>ponadgimnazjalne</t>
  </si>
  <si>
    <t>wyższe</t>
  </si>
  <si>
    <t>osoba nie otrzymała żadnej oferty</t>
  </si>
  <si>
    <t>osoba otrzymała ofertę przygotowania zawodowego</t>
  </si>
  <si>
    <t>osoba otrzymała ofertę stażu</t>
  </si>
  <si>
    <t>osoba otrzymała ofertę pracy</t>
  </si>
  <si>
    <t>osoba otrzymała ofertę ustawicznego kształcenia</t>
  </si>
  <si>
    <t>projekt nie dotyczy inicjatywy na rzecz zatrudniania ludzi młodych</t>
  </si>
  <si>
    <t>tak</t>
  </si>
  <si>
    <t>nie</t>
  </si>
  <si>
    <t>odmowa podania informacji</t>
  </si>
  <si>
    <t>pracownik lub przedstawiciel instytucji/podmiotu</t>
  </si>
  <si>
    <t>indywidualny</t>
  </si>
  <si>
    <t>kobieta</t>
  </si>
  <si>
    <t>mężczyzna</t>
  </si>
  <si>
    <t>kadra kierownicza</t>
  </si>
  <si>
    <t>kadra administracyjna</t>
  </si>
  <si>
    <t>po zakończeniu projektu</t>
  </si>
  <si>
    <t>po rozpoczęciu projektu</t>
  </si>
  <si>
    <t>osoba bezrobotna niezarejestrowana w ewidencji UP</t>
  </si>
  <si>
    <t>osoba bezrobotna zarejestrowana w ewidencji UP</t>
  </si>
  <si>
    <t>osoba bierna zawodowo</t>
  </si>
  <si>
    <t>osoba pracująca </t>
  </si>
  <si>
    <t>uczelnia / jednostka organizacyjna uczelni</t>
  </si>
  <si>
    <t>Najlepsi z najlepszych! 3.0.</t>
  </si>
  <si>
    <t>POWR.03.03.00-00-P011/18</t>
  </si>
  <si>
    <t>Mistrzowie dydaktyki</t>
  </si>
  <si>
    <t>Szkoła Orłów</t>
  </si>
  <si>
    <t>POWR.04.03.00-00-0074/17</t>
  </si>
  <si>
    <t>POWR.03.01.00-00-P015/18</t>
  </si>
  <si>
    <t>Osoba w innej niekorzystnej sytuacji społecznej</t>
  </si>
  <si>
    <t>osoba nieuczestnicząca w kształceniu lub szkoleniu</t>
  </si>
  <si>
    <t>stypendium</t>
  </si>
  <si>
    <t>wspr1</t>
  </si>
  <si>
    <t>wspr2</t>
  </si>
  <si>
    <t>wspr3</t>
  </si>
  <si>
    <t>wspr4</t>
  </si>
  <si>
    <t>wspr5</t>
  </si>
  <si>
    <t>MNiSW/2019/392/DIR/KH</t>
  </si>
  <si>
    <t>Uniwersytet Wrocławski</t>
  </si>
  <si>
    <t xml:space="preserve">Uniwersytet Wrocławski </t>
  </si>
  <si>
    <t>M.Wrocław</t>
  </si>
  <si>
    <t>Wrocław</t>
  </si>
  <si>
    <t>Plac Uniwersytecki</t>
  </si>
  <si>
    <t>50-137</t>
  </si>
  <si>
    <t>rektor@uwr.edu.pl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</si>
</sst>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 mmm\ 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Trellis">
        <bgColor theme="3" tint="0.79995117038483843"/>
      </patternFill>
    </fill>
    <fill>
      <patternFill patternType="solid">
        <fgColor rgb="FFFF000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BAFC42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0.3999755851924192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4" tint="0.39997558519241921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3" borderId="0" xfId="1" applyFill="1"/>
    <xf numFmtId="0" fontId="0" fillId="4" borderId="0" xfId="0" applyFill="1" applyProtection="1"/>
    <xf numFmtId="0" fontId="0" fillId="0" borderId="0" xfId="0" applyProtection="1"/>
    <xf numFmtId="0" fontId="0" fillId="0" borderId="1" xfId="0" applyFill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wrapText="1"/>
    </xf>
    <xf numFmtId="0" fontId="10" fillId="4" borderId="1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/>
    </xf>
    <xf numFmtId="0" fontId="12" fillId="8" borderId="1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wrapText="1"/>
    </xf>
    <xf numFmtId="0" fontId="4" fillId="4" borderId="0" xfId="0" applyFont="1" applyFill="1" applyAlignment="1" applyProtection="1">
      <alignment horizontal="center" wrapText="1"/>
    </xf>
    <xf numFmtId="0" fontId="4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center"/>
    </xf>
    <xf numFmtId="0" fontId="13" fillId="4" borderId="0" xfId="0" applyFont="1" applyFill="1" applyAlignment="1" applyProtection="1"/>
    <xf numFmtId="0" fontId="0" fillId="0" borderId="1" xfId="0" applyBorder="1" applyProtection="1">
      <protection locked="0"/>
    </xf>
    <xf numFmtId="0" fontId="2" fillId="3" borderId="0" xfId="1" applyFill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2" fillId="2" borderId="5" xfId="1" applyFill="1" applyBorder="1" applyAlignment="1" applyProtection="1">
      <alignment horizontal="center" vertical="center"/>
      <protection locked="0"/>
    </xf>
    <xf numFmtId="0" fontId="2" fillId="2" borderId="5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 applyProtection="1">
      <alignment horizontal="left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8" borderId="6" xfId="0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 wrapText="1"/>
    </xf>
    <xf numFmtId="49" fontId="2" fillId="2" borderId="5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quotePrefix="1" applyNumberForma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7" borderId="8" xfId="0" applyFont="1" applyFill="1" applyBorder="1" applyAlignment="1" applyProtection="1">
      <alignment horizontal="center" vertical="center"/>
    </xf>
    <xf numFmtId="0" fontId="15" fillId="9" borderId="8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AFC42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2:D17"/>
  <sheetViews>
    <sheetView zoomScaleNormal="100" workbookViewId="0">
      <selection activeCell="C19" sqref="C19"/>
    </sheetView>
  </sheetViews>
  <sheetFormatPr defaultRowHeight="14.4" x14ac:dyDescent="0.3"/>
  <cols>
    <col min="2" max="2" width="6.6640625" customWidth="1"/>
    <col min="3" max="3" width="85.6640625" style="36" customWidth="1"/>
    <col min="4" max="4" width="6.6640625" customWidth="1"/>
  </cols>
  <sheetData>
    <row r="2" spans="2:4" x14ac:dyDescent="0.3">
      <c r="B2" s="1"/>
      <c r="C2" s="32"/>
      <c r="D2" s="1"/>
    </row>
    <row r="3" spans="2:4" ht="15" thickBot="1" x14ac:dyDescent="0.35">
      <c r="B3" s="1"/>
      <c r="C3" s="33" t="s">
        <v>0</v>
      </c>
      <c r="D3" s="1"/>
    </row>
    <row r="4" spans="2:4" ht="15" thickBot="1" x14ac:dyDescent="0.35">
      <c r="B4" s="1"/>
      <c r="C4" s="49" t="s">
        <v>154</v>
      </c>
      <c r="D4" s="1"/>
    </row>
    <row r="5" spans="2:4" x14ac:dyDescent="0.3">
      <c r="B5" s="1"/>
      <c r="C5" s="32"/>
      <c r="D5" s="1"/>
    </row>
    <row r="6" spans="2:4" ht="15" thickBot="1" x14ac:dyDescent="0.35">
      <c r="B6" s="1"/>
      <c r="C6" s="33" t="s">
        <v>1</v>
      </c>
      <c r="D6" s="1"/>
    </row>
    <row r="7" spans="2:4" ht="15" thickBot="1" x14ac:dyDescent="0.35">
      <c r="B7" s="1"/>
      <c r="C7" s="34" t="s">
        <v>144</v>
      </c>
      <c r="D7" s="1"/>
    </row>
    <row r="8" spans="2:4" x14ac:dyDescent="0.3">
      <c r="B8" s="1"/>
      <c r="C8" s="32"/>
      <c r="D8" s="1"/>
    </row>
    <row r="9" spans="2:4" ht="15" thickBot="1" x14ac:dyDescent="0.35">
      <c r="B9" s="1"/>
      <c r="C9" s="33" t="s">
        <v>2</v>
      </c>
      <c r="D9" s="1"/>
    </row>
    <row r="10" spans="2:4" ht="15" hidden="1" thickBot="1" x14ac:dyDescent="0.35">
      <c r="B10" s="1"/>
      <c r="C10" s="35" t="s">
        <v>149</v>
      </c>
      <c r="D10" s="1"/>
    </row>
    <row r="11" spans="2:4" ht="15" customHeight="1" thickBot="1" x14ac:dyDescent="0.35">
      <c r="B11" s="1"/>
      <c r="C11" s="34" t="s">
        <v>148</v>
      </c>
      <c r="D11" s="1"/>
    </row>
    <row r="12" spans="2:4" x14ac:dyDescent="0.3">
      <c r="B12" s="1"/>
      <c r="C12" s="32"/>
      <c r="D12" s="1"/>
    </row>
    <row r="14" spans="2:4" x14ac:dyDescent="0.3">
      <c r="B14" s="39"/>
      <c r="C14" s="40"/>
      <c r="D14" s="39"/>
    </row>
    <row r="15" spans="2:4" ht="15" thickBot="1" x14ac:dyDescent="0.35">
      <c r="B15" s="39"/>
      <c r="C15" s="41" t="s">
        <v>112</v>
      </c>
      <c r="D15" s="39"/>
    </row>
    <row r="16" spans="2:4" ht="15" thickBot="1" x14ac:dyDescent="0.35">
      <c r="B16" s="39"/>
      <c r="C16" s="38">
        <v>26</v>
      </c>
      <c r="D16" s="39"/>
    </row>
    <row r="17" spans="2:4" x14ac:dyDescent="0.3">
      <c r="B17" s="39"/>
      <c r="C17" s="40"/>
      <c r="D17" s="39"/>
    </row>
  </sheetData>
  <sheetProtection algorithmName="SHA-512" hashValue="2EASmEA0dl/HoJXOZdupI10jB5MJkp/Re5tut9ZFvNEsRnteDrVM3shtAu7AME5SmHYDqNI1TcHBmRtlIbq9cg==" saltValue="MxLPj2E+Y4ill1XlycZGIg==" spinCount="100000" sheet="1" objects="1" scenarios="1"/>
  <dataValidations count="3">
    <dataValidation type="list" allowBlank="1" showInputMessage="1" showErrorMessage="1" sqref="C4" xr:uid="{00000000-0002-0000-0000-000000000000}">
      <formula1>POWERy</formula1>
    </dataValidation>
    <dataValidation type="list" allowBlank="1" showInputMessage="1" showErrorMessage="1" sqref="C7" xr:uid="{00000000-0002-0000-0000-000001000000}">
      <formula1>status1</formula1>
    </dataValidation>
    <dataValidation type="list" allowBlank="1" showInputMessage="1" showErrorMessage="1" sqref="C11" xr:uid="{00000000-0002-0000-0000-000002000000}">
      <formula1>status2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K53"/>
  <sheetViews>
    <sheetView workbookViewId="0"/>
  </sheetViews>
  <sheetFormatPr defaultColWidth="8.77734375" defaultRowHeight="14.4" x14ac:dyDescent="0.3"/>
  <cols>
    <col min="1" max="1" width="8.77734375" style="51"/>
    <col min="2" max="11" width="8.77734375" style="51" customWidth="1"/>
    <col min="12" max="16384" width="8.77734375" style="51"/>
  </cols>
  <sheetData>
    <row r="2" spans="2:11" x14ac:dyDescent="0.3">
      <c r="B2" s="50" t="s">
        <v>3</v>
      </c>
      <c r="C2" s="51" t="s">
        <v>6</v>
      </c>
      <c r="D2" s="51" t="s">
        <v>160</v>
      </c>
      <c r="E2" s="51" t="s">
        <v>145</v>
      </c>
      <c r="G2" s="51" t="s">
        <v>146</v>
      </c>
    </row>
    <row r="3" spans="2:11" x14ac:dyDescent="0.3">
      <c r="B3" s="50" t="s">
        <v>151</v>
      </c>
      <c r="C3" s="51" t="s">
        <v>152</v>
      </c>
      <c r="D3" s="51" t="s">
        <v>161</v>
      </c>
      <c r="E3" s="51" t="s">
        <v>144</v>
      </c>
      <c r="G3" s="51" t="s">
        <v>147</v>
      </c>
    </row>
    <row r="4" spans="2:11" x14ac:dyDescent="0.3">
      <c r="B4" s="50" t="s">
        <v>4</v>
      </c>
      <c r="C4" s="51" t="s">
        <v>64</v>
      </c>
      <c r="D4" s="51" t="s">
        <v>162</v>
      </c>
      <c r="G4" s="51" t="s">
        <v>148</v>
      </c>
    </row>
    <row r="5" spans="2:11" x14ac:dyDescent="0.3">
      <c r="B5" s="50" t="s">
        <v>153</v>
      </c>
      <c r="C5" s="52" t="s">
        <v>155</v>
      </c>
      <c r="D5" s="51" t="s">
        <v>163</v>
      </c>
      <c r="G5" s="51" t="s">
        <v>149</v>
      </c>
      <c r="I5" s="51" t="s">
        <v>125</v>
      </c>
      <c r="K5" s="51" t="s">
        <v>138</v>
      </c>
    </row>
    <row r="6" spans="2:11" x14ac:dyDescent="0.3">
      <c r="B6" s="50" t="s">
        <v>154</v>
      </c>
      <c r="C6" s="51" t="s">
        <v>156</v>
      </c>
      <c r="D6" s="51" t="s">
        <v>164</v>
      </c>
      <c r="K6" s="51" t="s">
        <v>139</v>
      </c>
    </row>
    <row r="7" spans="2:11" x14ac:dyDescent="0.3">
      <c r="B7" s="53"/>
      <c r="C7" s="50"/>
    </row>
    <row r="8" spans="2:11" x14ac:dyDescent="0.3">
      <c r="E8" s="51" t="s">
        <v>135</v>
      </c>
      <c r="G8" s="51" t="s">
        <v>65</v>
      </c>
    </row>
    <row r="9" spans="2:11" x14ac:dyDescent="0.3">
      <c r="E9" s="51" t="s">
        <v>136</v>
      </c>
      <c r="G9" s="51" t="s">
        <v>49</v>
      </c>
      <c r="K9" s="51" t="s">
        <v>51</v>
      </c>
    </row>
    <row r="10" spans="2:11" x14ac:dyDescent="0.3">
      <c r="K10" s="51" t="s">
        <v>73</v>
      </c>
    </row>
    <row r="11" spans="2:11" x14ac:dyDescent="0.3">
      <c r="C11" s="52"/>
      <c r="K11" s="51" t="s">
        <v>78</v>
      </c>
    </row>
    <row r="12" spans="2:11" x14ac:dyDescent="0.3">
      <c r="K12" s="51" t="s">
        <v>74</v>
      </c>
    </row>
    <row r="13" spans="2:11" x14ac:dyDescent="0.3">
      <c r="E13" s="51" t="s">
        <v>140</v>
      </c>
      <c r="G13" s="51" t="s">
        <v>126</v>
      </c>
      <c r="K13" s="51" t="s">
        <v>76</v>
      </c>
    </row>
    <row r="14" spans="2:11" x14ac:dyDescent="0.3">
      <c r="B14" s="51" t="s">
        <v>142</v>
      </c>
      <c r="E14" s="51" t="s">
        <v>141</v>
      </c>
      <c r="G14" s="51" t="s">
        <v>127</v>
      </c>
      <c r="K14" s="51" t="s">
        <v>75</v>
      </c>
    </row>
    <row r="15" spans="2:11" x14ac:dyDescent="0.3">
      <c r="B15" s="51" t="s">
        <v>143</v>
      </c>
      <c r="G15" s="51" t="s">
        <v>128</v>
      </c>
      <c r="K15" s="51" t="s">
        <v>79</v>
      </c>
    </row>
    <row r="16" spans="2:11" x14ac:dyDescent="0.3">
      <c r="K16" s="51" t="s">
        <v>77</v>
      </c>
    </row>
    <row r="17" spans="2:11" x14ac:dyDescent="0.3">
      <c r="B17" s="51" t="s">
        <v>49</v>
      </c>
      <c r="E17" s="51" t="s">
        <v>49</v>
      </c>
      <c r="G17" s="51" t="s">
        <v>49</v>
      </c>
      <c r="K17" s="51" t="s">
        <v>81</v>
      </c>
    </row>
    <row r="18" spans="2:11" x14ac:dyDescent="0.3">
      <c r="B18" s="51" t="s">
        <v>113</v>
      </c>
      <c r="E18" s="54" t="s">
        <v>114</v>
      </c>
      <c r="G18" s="51" t="s">
        <v>72</v>
      </c>
      <c r="K18" s="51" t="s">
        <v>80</v>
      </c>
    </row>
    <row r="19" spans="2:11" x14ac:dyDescent="0.3">
      <c r="E19" s="51" t="s">
        <v>158</v>
      </c>
      <c r="G19" s="51" t="s">
        <v>67</v>
      </c>
      <c r="K19" s="51" t="s">
        <v>82</v>
      </c>
    </row>
    <row r="20" spans="2:11" x14ac:dyDescent="0.3">
      <c r="B20" s="51" t="s">
        <v>49</v>
      </c>
      <c r="G20" s="51" t="s">
        <v>68</v>
      </c>
      <c r="K20" s="51" t="s">
        <v>83</v>
      </c>
    </row>
    <row r="21" spans="2:11" x14ac:dyDescent="0.3">
      <c r="B21" s="51" t="s">
        <v>115</v>
      </c>
      <c r="G21" s="51" t="s">
        <v>71</v>
      </c>
      <c r="K21" s="51" t="s">
        <v>84</v>
      </c>
    </row>
    <row r="22" spans="2:11" x14ac:dyDescent="0.3">
      <c r="B22" s="51" t="s">
        <v>116</v>
      </c>
      <c r="G22" s="51" t="s">
        <v>69</v>
      </c>
    </row>
    <row r="23" spans="2:11" x14ac:dyDescent="0.3">
      <c r="B23" s="51" t="s">
        <v>117</v>
      </c>
      <c r="G23" s="51" t="s">
        <v>70</v>
      </c>
    </row>
    <row r="24" spans="2:11" x14ac:dyDescent="0.3">
      <c r="B24" s="51" t="s">
        <v>118</v>
      </c>
    </row>
    <row r="25" spans="2:11" x14ac:dyDescent="0.3">
      <c r="B25" s="51" t="s">
        <v>119</v>
      </c>
      <c r="K25" s="51" t="s">
        <v>129</v>
      </c>
    </row>
    <row r="26" spans="2:11" x14ac:dyDescent="0.3">
      <c r="B26" s="51" t="s">
        <v>120</v>
      </c>
      <c r="K26" s="51" t="s">
        <v>130</v>
      </c>
    </row>
    <row r="27" spans="2:11" x14ac:dyDescent="0.3">
      <c r="B27" s="51" t="s">
        <v>121</v>
      </c>
      <c r="K27" s="51" t="s">
        <v>131</v>
      </c>
    </row>
    <row r="28" spans="2:11" x14ac:dyDescent="0.3">
      <c r="B28" s="51" t="s">
        <v>122</v>
      </c>
      <c r="K28" s="51" t="s">
        <v>132</v>
      </c>
    </row>
    <row r="29" spans="2:11" x14ac:dyDescent="0.3">
      <c r="B29" s="51" t="s">
        <v>123</v>
      </c>
      <c r="K29" s="51" t="s">
        <v>133</v>
      </c>
    </row>
    <row r="30" spans="2:11" x14ac:dyDescent="0.3">
      <c r="B30" s="51" t="s">
        <v>124</v>
      </c>
      <c r="K30" s="51" t="s">
        <v>134</v>
      </c>
    </row>
    <row r="31" spans="2:11" x14ac:dyDescent="0.3">
      <c r="B31" s="51" t="s">
        <v>125</v>
      </c>
      <c r="K31" s="51" t="s">
        <v>124</v>
      </c>
    </row>
    <row r="32" spans="2:11" x14ac:dyDescent="0.3">
      <c r="G32" s="55"/>
    </row>
    <row r="33" spans="2:11" x14ac:dyDescent="0.3">
      <c r="B33" s="51" t="s">
        <v>86</v>
      </c>
      <c r="C33" s="51" t="s">
        <v>49</v>
      </c>
      <c r="D33" s="51" t="s">
        <v>87</v>
      </c>
      <c r="E33" s="51" t="s">
        <v>88</v>
      </c>
      <c r="F33" s="51" t="s">
        <v>159</v>
      </c>
      <c r="K33" s="51" t="s">
        <v>135</v>
      </c>
    </row>
    <row r="34" spans="2:11" x14ac:dyDescent="0.3">
      <c r="B34" s="51" t="s">
        <v>49</v>
      </c>
      <c r="C34" s="51" t="s">
        <v>87</v>
      </c>
      <c r="D34" s="51" t="s">
        <v>91</v>
      </c>
      <c r="E34" s="51" t="s">
        <v>49</v>
      </c>
      <c r="F34" s="51" t="s">
        <v>49</v>
      </c>
      <c r="K34" s="51" t="s">
        <v>136</v>
      </c>
    </row>
    <row r="35" spans="2:11" x14ac:dyDescent="0.3">
      <c r="B35" s="51" t="s">
        <v>87</v>
      </c>
      <c r="C35" s="51" t="s">
        <v>89</v>
      </c>
      <c r="D35" s="51" t="s">
        <v>90</v>
      </c>
      <c r="K35" s="51" t="s">
        <v>137</v>
      </c>
    </row>
    <row r="36" spans="2:11" x14ac:dyDescent="0.3">
      <c r="B36" s="51" t="s">
        <v>88</v>
      </c>
      <c r="C36" s="51" t="s">
        <v>90</v>
      </c>
    </row>
    <row r="38" spans="2:11" x14ac:dyDescent="0.3">
      <c r="B38" s="51" t="s">
        <v>92</v>
      </c>
    </row>
    <row r="39" spans="2:11" x14ac:dyDescent="0.3">
      <c r="B39" s="51" t="s">
        <v>93</v>
      </c>
    </row>
    <row r="40" spans="2:11" x14ac:dyDescent="0.3">
      <c r="B40" s="51" t="s">
        <v>98</v>
      </c>
    </row>
    <row r="41" spans="2:11" x14ac:dyDescent="0.3">
      <c r="B41" s="51" t="s">
        <v>99</v>
      </c>
    </row>
    <row r="42" spans="2:11" x14ac:dyDescent="0.3">
      <c r="B42" s="51" t="s">
        <v>94</v>
      </c>
    </row>
    <row r="43" spans="2:11" x14ac:dyDescent="0.3">
      <c r="B43" s="51" t="s">
        <v>95</v>
      </c>
    </row>
    <row r="44" spans="2:11" x14ac:dyDescent="0.3">
      <c r="B44" s="51" t="s">
        <v>96</v>
      </c>
    </row>
    <row r="45" spans="2:11" x14ac:dyDescent="0.3">
      <c r="B45" s="51" t="s">
        <v>105</v>
      </c>
    </row>
    <row r="46" spans="2:11" x14ac:dyDescent="0.3">
      <c r="B46" s="51" t="s">
        <v>101</v>
      </c>
    </row>
    <row r="47" spans="2:11" x14ac:dyDescent="0.3">
      <c r="B47" s="51" t="s">
        <v>97</v>
      </c>
    </row>
    <row r="48" spans="2:11" x14ac:dyDescent="0.3">
      <c r="B48" s="51" t="s">
        <v>100</v>
      </c>
    </row>
    <row r="49" spans="2:2" x14ac:dyDescent="0.3">
      <c r="B49" s="51" t="s">
        <v>102</v>
      </c>
    </row>
    <row r="50" spans="2:2" x14ac:dyDescent="0.3">
      <c r="B50" s="51" t="s">
        <v>103</v>
      </c>
    </row>
    <row r="51" spans="2:2" x14ac:dyDescent="0.3">
      <c r="B51" s="51" t="s">
        <v>106</v>
      </c>
    </row>
    <row r="52" spans="2:2" x14ac:dyDescent="0.3">
      <c r="B52" s="51" t="s">
        <v>107</v>
      </c>
    </row>
    <row r="53" spans="2:2" x14ac:dyDescent="0.3">
      <c r="B53" s="51" t="s">
        <v>104</v>
      </c>
    </row>
  </sheetData>
  <sheetProtection algorithmName="SHA-512" hashValue="0XMq+K/QAn9SkhkWXnwaaiLhZRPizRAtxi/90O43xfs4iNAQNKP6azbLrHOb0jGC+khESgvJViH18NVB7UNNCw==" saltValue="HvYYQF7bFV1Dd+G9MsEPfg==" spinCount="100000" sheet="1" objects="1" scenarios="1"/>
  <sortState ref="K8:K20">
    <sortCondition ref="K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D257"/>
  <sheetViews>
    <sheetView tabSelected="1" workbookViewId="0">
      <selection activeCell="F14" sqref="F14"/>
    </sheetView>
  </sheetViews>
  <sheetFormatPr defaultColWidth="8.77734375" defaultRowHeight="14.4" x14ac:dyDescent="0.3"/>
  <cols>
    <col min="1" max="1" width="8.77734375" style="3"/>
    <col min="2" max="2" width="6.6640625" style="3" customWidth="1"/>
    <col min="3" max="3" width="85.6640625" style="17" customWidth="1"/>
    <col min="4" max="4" width="6.6640625" style="3" customWidth="1"/>
    <col min="5" max="16384" width="8.77734375" style="3"/>
  </cols>
  <sheetData>
    <row r="1" spans="2:4" x14ac:dyDescent="0.3">
      <c r="C1" s="25"/>
    </row>
    <row r="2" spans="2:4" x14ac:dyDescent="0.3">
      <c r="B2" s="2"/>
      <c r="C2" s="22"/>
      <c r="D2" s="2"/>
    </row>
    <row r="3" spans="2:4" x14ac:dyDescent="0.3">
      <c r="B3" s="2"/>
      <c r="C3" s="18" t="s">
        <v>5</v>
      </c>
      <c r="D3" s="2"/>
    </row>
    <row r="4" spans="2:4" x14ac:dyDescent="0.3">
      <c r="B4" s="2"/>
      <c r="C4" s="22"/>
      <c r="D4" s="2"/>
    </row>
    <row r="5" spans="2:4" ht="15" thickBot="1" x14ac:dyDescent="0.35">
      <c r="B5" s="2"/>
      <c r="C5" s="11" t="s">
        <v>110</v>
      </c>
      <c r="D5" s="2"/>
    </row>
    <row r="6" spans="2:4" ht="15" thickBot="1" x14ac:dyDescent="0.35">
      <c r="B6" s="2"/>
      <c r="C6" s="7" t="str">
        <f>IF(Wstęp!$C$4="","",VLOOKUP(Wstęp!$C$4,POWRy,2,FALSE))</f>
        <v>POWR.03.01.00-00-P015/18</v>
      </c>
      <c r="D6" s="2"/>
    </row>
    <row r="7" spans="2:4" x14ac:dyDescent="0.3">
      <c r="B7" s="2"/>
      <c r="C7" s="22"/>
      <c r="D7" s="2"/>
    </row>
    <row r="8" spans="2:4" ht="15" thickBot="1" x14ac:dyDescent="0.35">
      <c r="B8" s="2"/>
      <c r="C8" s="11" t="s">
        <v>7</v>
      </c>
      <c r="D8" s="2"/>
    </row>
    <row r="9" spans="2:4" ht="15" hidden="1" thickBot="1" x14ac:dyDescent="0.35">
      <c r="B9" s="2"/>
      <c r="C9" s="14" t="s">
        <v>125</v>
      </c>
      <c r="D9" s="2"/>
    </row>
    <row r="10" spans="2:4" ht="15" customHeight="1" thickBot="1" x14ac:dyDescent="0.35">
      <c r="B10" s="2"/>
      <c r="C10" s="31" t="s">
        <v>165</v>
      </c>
      <c r="D10" s="2"/>
    </row>
    <row r="11" spans="2:4" x14ac:dyDescent="0.3">
      <c r="B11" s="2"/>
      <c r="C11" s="24"/>
      <c r="D11" s="2"/>
    </row>
    <row r="12" spans="2:4" ht="15" thickBot="1" x14ac:dyDescent="0.35">
      <c r="B12" s="2"/>
      <c r="C12" s="26" t="s">
        <v>8</v>
      </c>
      <c r="D12" s="2"/>
    </row>
    <row r="13" spans="2:4" ht="15" thickBot="1" x14ac:dyDescent="0.35">
      <c r="B13" s="2"/>
      <c r="C13" s="7" t="s">
        <v>9</v>
      </c>
      <c r="D13" s="2"/>
    </row>
    <row r="14" spans="2:4" x14ac:dyDescent="0.3">
      <c r="B14" s="2"/>
      <c r="C14" s="22"/>
      <c r="D14" s="2"/>
    </row>
    <row r="15" spans="2:4" ht="15" thickBot="1" x14ac:dyDescent="0.35">
      <c r="B15" s="2"/>
      <c r="C15" s="11" t="s">
        <v>10</v>
      </c>
      <c r="D15" s="2"/>
    </row>
    <row r="16" spans="2:4" ht="15" thickBot="1" x14ac:dyDescent="0.35">
      <c r="B16" s="2"/>
      <c r="C16" s="23" t="s">
        <v>166</v>
      </c>
      <c r="D16" s="2"/>
    </row>
    <row r="17" spans="2:4" x14ac:dyDescent="0.3">
      <c r="B17" s="2"/>
      <c r="C17" s="9"/>
      <c r="D17" s="2"/>
    </row>
    <row r="18" spans="2:4" ht="15" thickBot="1" x14ac:dyDescent="0.35">
      <c r="B18" s="2"/>
      <c r="C18" s="11" t="s">
        <v>11</v>
      </c>
      <c r="D18" s="2"/>
    </row>
    <row r="19" spans="2:4" ht="15" thickBot="1" x14ac:dyDescent="0.35">
      <c r="B19" s="2"/>
      <c r="C19" s="15" t="s">
        <v>125</v>
      </c>
      <c r="D19" s="2"/>
    </row>
    <row r="20" spans="2:4" ht="15" hidden="1" customHeight="1" thickBot="1" x14ac:dyDescent="0.35">
      <c r="B20" s="2"/>
      <c r="C20" s="4"/>
      <c r="D20" s="2"/>
    </row>
    <row r="21" spans="2:4" x14ac:dyDescent="0.3">
      <c r="B21" s="2"/>
      <c r="C21" s="13"/>
      <c r="D21" s="2"/>
    </row>
    <row r="22" spans="2:4" ht="15" thickBot="1" x14ac:dyDescent="0.35">
      <c r="B22" s="2"/>
      <c r="C22" s="11" t="s">
        <v>12</v>
      </c>
      <c r="D22" s="2"/>
    </row>
    <row r="23" spans="2:4" ht="15" thickBot="1" x14ac:dyDescent="0.35">
      <c r="B23" s="2"/>
      <c r="C23" s="7" t="str">
        <f>Wstęp!C4</f>
        <v>Szkoła Orłów</v>
      </c>
      <c r="D23" s="2"/>
    </row>
    <row r="24" spans="2:4" x14ac:dyDescent="0.3">
      <c r="B24" s="2"/>
      <c r="C24" s="13"/>
      <c r="D24" s="2"/>
    </row>
    <row r="25" spans="2:4" ht="15" thickBot="1" x14ac:dyDescent="0.35">
      <c r="B25" s="2"/>
      <c r="C25" s="11" t="s">
        <v>13</v>
      </c>
      <c r="D25" s="2"/>
    </row>
    <row r="26" spans="2:4" ht="15" thickBot="1" x14ac:dyDescent="0.35">
      <c r="B26" s="2"/>
      <c r="C26" s="15" t="s">
        <v>125</v>
      </c>
      <c r="D26" s="2"/>
    </row>
    <row r="27" spans="2:4" ht="15" hidden="1" customHeight="1" thickBot="1" x14ac:dyDescent="0.35">
      <c r="B27" s="2"/>
      <c r="C27" s="4"/>
      <c r="D27" s="2"/>
    </row>
    <row r="28" spans="2:4" x14ac:dyDescent="0.3">
      <c r="B28" s="2"/>
      <c r="C28" s="13"/>
      <c r="D28" s="2"/>
    </row>
    <row r="29" spans="2:4" x14ac:dyDescent="0.3">
      <c r="B29" s="2"/>
      <c r="C29" s="13"/>
      <c r="D29" s="2"/>
    </row>
    <row r="30" spans="2:4" x14ac:dyDescent="0.3">
      <c r="B30" s="2"/>
      <c r="C30" s="18" t="s">
        <v>14</v>
      </c>
      <c r="D30" s="2"/>
    </row>
    <row r="31" spans="2:4" x14ac:dyDescent="0.3">
      <c r="B31" s="2"/>
      <c r="C31" s="13"/>
      <c r="D31" s="2"/>
    </row>
    <row r="32" spans="2:4" ht="15" thickBot="1" x14ac:dyDescent="0.35">
      <c r="B32" s="2"/>
      <c r="C32" s="11" t="s">
        <v>15</v>
      </c>
      <c r="D32" s="2"/>
    </row>
    <row r="33" spans="2:4" ht="15" thickBot="1" x14ac:dyDescent="0.35">
      <c r="B33" s="2"/>
      <c r="C33" s="7" t="s">
        <v>16</v>
      </c>
      <c r="D33" s="2"/>
    </row>
    <row r="34" spans="2:4" x14ac:dyDescent="0.3">
      <c r="B34" s="2"/>
      <c r="C34" s="13"/>
      <c r="D34" s="2"/>
    </row>
    <row r="35" spans="2:4" ht="15" thickBot="1" x14ac:dyDescent="0.35">
      <c r="B35" s="2"/>
      <c r="C35" s="11" t="s">
        <v>17</v>
      </c>
      <c r="D35" s="2"/>
    </row>
    <row r="36" spans="2:4" ht="15" thickBot="1" x14ac:dyDescent="0.35">
      <c r="B36" s="2"/>
      <c r="C36" s="4" t="s">
        <v>167</v>
      </c>
      <c r="D36" s="2"/>
    </row>
    <row r="37" spans="2:4" x14ac:dyDescent="0.3">
      <c r="B37" s="2"/>
      <c r="C37" s="13"/>
      <c r="D37" s="2"/>
    </row>
    <row r="38" spans="2:4" ht="15" thickBot="1" x14ac:dyDescent="0.35">
      <c r="B38" s="2"/>
      <c r="C38" s="11" t="s">
        <v>18</v>
      </c>
      <c r="D38" s="2"/>
    </row>
    <row r="39" spans="2:4" ht="15" thickBot="1" x14ac:dyDescent="0.35">
      <c r="B39" s="2"/>
      <c r="C39" s="42" t="s">
        <v>136</v>
      </c>
      <c r="D39" s="2"/>
    </row>
    <row r="40" spans="2:4" x14ac:dyDescent="0.3">
      <c r="B40" s="2"/>
      <c r="C40" s="13"/>
      <c r="D40" s="2"/>
    </row>
    <row r="41" spans="2:4" ht="15" thickBot="1" x14ac:dyDescent="0.35">
      <c r="B41" s="2"/>
      <c r="C41" s="11" t="s">
        <v>85</v>
      </c>
      <c r="D41" s="2"/>
    </row>
    <row r="42" spans="2:4" ht="15" hidden="1" thickBot="1" x14ac:dyDescent="0.35">
      <c r="B42" s="2"/>
      <c r="C42" s="15" t="s">
        <v>125</v>
      </c>
      <c r="D42" s="2"/>
    </row>
    <row r="43" spans="2:4" ht="15" thickBot="1" x14ac:dyDescent="0.35">
      <c r="B43" s="2"/>
      <c r="C43" s="4">
        <v>8960005408</v>
      </c>
      <c r="D43" s="2"/>
    </row>
    <row r="44" spans="2:4" x14ac:dyDescent="0.3">
      <c r="B44" s="2"/>
      <c r="C44" s="13"/>
      <c r="D44" s="2"/>
    </row>
    <row r="45" spans="2:4" ht="15" thickBot="1" x14ac:dyDescent="0.35">
      <c r="B45" s="2"/>
      <c r="C45" s="11" t="s">
        <v>19</v>
      </c>
      <c r="D45" s="2"/>
    </row>
    <row r="46" spans="2:4" ht="15" thickBot="1" x14ac:dyDescent="0.35">
      <c r="B46" s="2"/>
      <c r="C46" s="7" t="s">
        <v>150</v>
      </c>
      <c r="D46" s="2"/>
    </row>
    <row r="47" spans="2:4" x14ac:dyDescent="0.3">
      <c r="B47" s="2"/>
      <c r="C47" s="27"/>
      <c r="D47" s="2"/>
    </row>
    <row r="48" spans="2:4" ht="15" thickBot="1" x14ac:dyDescent="0.35">
      <c r="B48" s="2"/>
      <c r="C48" s="11" t="s">
        <v>20</v>
      </c>
      <c r="D48" s="2"/>
    </row>
    <row r="49" spans="2:4" ht="15" thickBot="1" x14ac:dyDescent="0.35">
      <c r="B49" s="2"/>
      <c r="C49" s="42" t="s">
        <v>92</v>
      </c>
      <c r="D49" s="2"/>
    </row>
    <row r="50" spans="2:4" x14ac:dyDescent="0.3">
      <c r="B50" s="2"/>
      <c r="C50" s="13"/>
      <c r="D50" s="2"/>
    </row>
    <row r="51" spans="2:4" ht="15" thickBot="1" x14ac:dyDescent="0.35">
      <c r="B51" s="2"/>
      <c r="C51" s="11" t="s">
        <v>21</v>
      </c>
      <c r="D51" s="2"/>
    </row>
    <row r="52" spans="2:4" ht="15" thickBot="1" x14ac:dyDescent="0.35">
      <c r="B52" s="2"/>
      <c r="C52" s="4" t="s">
        <v>168</v>
      </c>
      <c r="D52" s="2"/>
    </row>
    <row r="53" spans="2:4" x14ac:dyDescent="0.3">
      <c r="B53" s="2"/>
      <c r="C53" s="13"/>
      <c r="D53" s="2"/>
    </row>
    <row r="54" spans="2:4" ht="15" thickBot="1" x14ac:dyDescent="0.35">
      <c r="B54" s="2"/>
      <c r="C54" s="11" t="s">
        <v>22</v>
      </c>
      <c r="D54" s="2"/>
    </row>
    <row r="55" spans="2:4" ht="15" thickBot="1" x14ac:dyDescent="0.35">
      <c r="B55" s="2"/>
      <c r="C55" s="4" t="s">
        <v>168</v>
      </c>
      <c r="D55" s="2"/>
    </row>
    <row r="56" spans="2:4" x14ac:dyDescent="0.3">
      <c r="B56" s="2"/>
      <c r="C56" s="13"/>
      <c r="D56" s="2"/>
    </row>
    <row r="57" spans="2:4" ht="15" thickBot="1" x14ac:dyDescent="0.35">
      <c r="B57" s="2"/>
      <c r="C57" s="11" t="s">
        <v>23</v>
      </c>
      <c r="D57" s="2"/>
    </row>
    <row r="58" spans="2:4" ht="15" thickBot="1" x14ac:dyDescent="0.35">
      <c r="B58" s="2"/>
      <c r="C58" s="4" t="s">
        <v>169</v>
      </c>
      <c r="D58" s="2"/>
    </row>
    <row r="59" spans="2:4" x14ac:dyDescent="0.3">
      <c r="B59" s="2"/>
      <c r="C59" s="13"/>
      <c r="D59" s="2"/>
    </row>
    <row r="60" spans="2:4" ht="15" thickBot="1" x14ac:dyDescent="0.35">
      <c r="B60" s="2"/>
      <c r="C60" s="11" t="s">
        <v>24</v>
      </c>
      <c r="D60" s="2"/>
    </row>
    <row r="61" spans="2:4" ht="15" thickBot="1" x14ac:dyDescent="0.35">
      <c r="B61" s="2"/>
      <c r="C61" s="4" t="s">
        <v>170</v>
      </c>
      <c r="D61" s="2"/>
    </row>
    <row r="62" spans="2:4" x14ac:dyDescent="0.3">
      <c r="B62" s="2"/>
      <c r="C62" s="13"/>
      <c r="D62" s="2"/>
    </row>
    <row r="63" spans="2:4" ht="15" thickBot="1" x14ac:dyDescent="0.35">
      <c r="B63" s="2"/>
      <c r="C63" s="11" t="s">
        <v>25</v>
      </c>
      <c r="D63" s="2"/>
    </row>
    <row r="64" spans="2:4" ht="15" thickBot="1" x14ac:dyDescent="0.35">
      <c r="B64" s="2"/>
      <c r="C64" s="4">
        <v>1</v>
      </c>
      <c r="D64" s="2"/>
    </row>
    <row r="65" spans="2:4" x14ac:dyDescent="0.3">
      <c r="B65" s="2"/>
      <c r="C65" s="13"/>
      <c r="D65" s="2"/>
    </row>
    <row r="66" spans="2:4" ht="15" thickBot="1" x14ac:dyDescent="0.35">
      <c r="B66" s="2"/>
      <c r="C66" s="11" t="s">
        <v>26</v>
      </c>
      <c r="D66" s="2"/>
    </row>
    <row r="67" spans="2:4" ht="15" thickBot="1" x14ac:dyDescent="0.35">
      <c r="B67" s="2"/>
      <c r="C67" s="4"/>
      <c r="D67" s="2"/>
    </row>
    <row r="68" spans="2:4" x14ac:dyDescent="0.3">
      <c r="B68" s="2"/>
      <c r="C68" s="13"/>
      <c r="D68" s="2"/>
    </row>
    <row r="69" spans="2:4" ht="15" thickBot="1" x14ac:dyDescent="0.35">
      <c r="B69" s="2"/>
      <c r="C69" s="11" t="s">
        <v>27</v>
      </c>
      <c r="D69" s="2"/>
    </row>
    <row r="70" spans="2:4" ht="15" thickBot="1" x14ac:dyDescent="0.35">
      <c r="B70" s="2"/>
      <c r="C70" s="4" t="s">
        <v>171</v>
      </c>
      <c r="D70" s="2"/>
    </row>
    <row r="71" spans="2:4" x14ac:dyDescent="0.3">
      <c r="B71" s="2"/>
      <c r="C71" s="13"/>
      <c r="D71" s="2"/>
    </row>
    <row r="72" spans="2:4" ht="15" thickBot="1" x14ac:dyDescent="0.35">
      <c r="B72" s="2"/>
      <c r="C72" s="11" t="s">
        <v>28</v>
      </c>
      <c r="D72" s="2"/>
    </row>
    <row r="73" spans="2:4" ht="15" thickBot="1" x14ac:dyDescent="0.35">
      <c r="B73" s="2"/>
      <c r="C73" s="4">
        <v>713752215</v>
      </c>
      <c r="D73" s="2"/>
    </row>
    <row r="74" spans="2:4" x14ac:dyDescent="0.3">
      <c r="B74" s="2"/>
      <c r="C74" s="13"/>
      <c r="D74" s="2"/>
    </row>
    <row r="75" spans="2:4" ht="15" thickBot="1" x14ac:dyDescent="0.35">
      <c r="B75" s="2"/>
      <c r="C75" s="11" t="s">
        <v>29</v>
      </c>
      <c r="D75" s="2"/>
    </row>
    <row r="76" spans="2:4" ht="15" thickBot="1" x14ac:dyDescent="0.35">
      <c r="B76" s="2"/>
      <c r="C76" s="4" t="s">
        <v>172</v>
      </c>
      <c r="D76" s="2"/>
    </row>
    <row r="77" spans="2:4" x14ac:dyDescent="0.3">
      <c r="B77" s="2"/>
      <c r="C77" s="13"/>
      <c r="D77" s="2"/>
    </row>
    <row r="78" spans="2:4" ht="15" thickBot="1" x14ac:dyDescent="0.35">
      <c r="B78" s="2"/>
      <c r="C78" s="11" t="s">
        <v>30</v>
      </c>
      <c r="D78" s="2"/>
    </row>
    <row r="79" spans="2:4" ht="15" thickBot="1" x14ac:dyDescent="0.35">
      <c r="B79" s="2"/>
      <c r="C79" s="37"/>
      <c r="D79" s="2"/>
    </row>
    <row r="80" spans="2:4" x14ac:dyDescent="0.3">
      <c r="B80" s="2"/>
      <c r="C80" s="13"/>
      <c r="D80" s="2"/>
    </row>
    <row r="81" spans="2:4" ht="15" thickBot="1" x14ac:dyDescent="0.35">
      <c r="B81" s="2"/>
      <c r="C81" s="11" t="s">
        <v>31</v>
      </c>
      <c r="D81" s="2"/>
    </row>
    <row r="82" spans="2:4" ht="15" thickBot="1" x14ac:dyDescent="0.35">
      <c r="B82" s="2"/>
      <c r="C82" s="37"/>
      <c r="D82" s="2"/>
    </row>
    <row r="83" spans="2:4" x14ac:dyDescent="0.3">
      <c r="B83" s="2"/>
      <c r="C83" s="13"/>
      <c r="D83" s="2"/>
    </row>
    <row r="84" spans="2:4" ht="15" thickBot="1" x14ac:dyDescent="0.35">
      <c r="B84" s="2"/>
      <c r="C84" s="11" t="s">
        <v>32</v>
      </c>
      <c r="D84" s="2"/>
    </row>
    <row r="85" spans="2:4" ht="15" thickBot="1" x14ac:dyDescent="0.35">
      <c r="B85" s="2"/>
      <c r="C85" s="10" t="str">
        <f>IF(OR(Wstęp!C4=Spichrz!B2,Wstęp!C4=Spichrz!B5),"tak","nie")</f>
        <v>nie</v>
      </c>
      <c r="D85" s="2"/>
    </row>
    <row r="86" spans="2:4" x14ac:dyDescent="0.3">
      <c r="B86" s="2"/>
      <c r="C86" s="13"/>
      <c r="D86" s="2"/>
    </row>
    <row r="87" spans="2:4" ht="15" thickBot="1" x14ac:dyDescent="0.35">
      <c r="B87" s="2"/>
      <c r="C87" s="11" t="s">
        <v>33</v>
      </c>
      <c r="D87" s="2"/>
    </row>
    <row r="88" spans="2:4" ht="15" thickBot="1" x14ac:dyDescent="0.35">
      <c r="B88" s="2"/>
      <c r="C88" s="43" t="s">
        <v>125</v>
      </c>
      <c r="D88" s="2"/>
    </row>
    <row r="89" spans="2:4" ht="15" hidden="1" thickBot="1" x14ac:dyDescent="0.35">
      <c r="B89" s="2"/>
      <c r="C89" s="42"/>
      <c r="D89" s="2"/>
    </row>
    <row r="90" spans="2:4" x14ac:dyDescent="0.3">
      <c r="B90" s="2"/>
      <c r="C90" s="8"/>
      <c r="D90" s="2"/>
    </row>
    <row r="91" spans="2:4" ht="15" thickBot="1" x14ac:dyDescent="0.35">
      <c r="B91" s="2"/>
      <c r="C91" s="11" t="s">
        <v>34</v>
      </c>
      <c r="D91" s="2"/>
    </row>
    <row r="92" spans="2:4" ht="15" thickBot="1" x14ac:dyDescent="0.35">
      <c r="B92" s="2"/>
      <c r="C92" s="16"/>
      <c r="D92" s="2"/>
    </row>
    <row r="93" spans="2:4" x14ac:dyDescent="0.3">
      <c r="B93" s="2"/>
      <c r="C93" s="13"/>
      <c r="D93" s="2"/>
    </row>
    <row r="94" spans="2:4" ht="15" thickBot="1" x14ac:dyDescent="0.35">
      <c r="B94" s="2"/>
      <c r="C94" s="11" t="s">
        <v>35</v>
      </c>
      <c r="D94" s="2"/>
    </row>
    <row r="95" spans="2:4" ht="15" thickBot="1" x14ac:dyDescent="0.35">
      <c r="B95" s="2"/>
      <c r="C95" s="15" t="s">
        <v>125</v>
      </c>
      <c r="D95" s="2"/>
    </row>
    <row r="96" spans="2:4" ht="15" hidden="1" thickBot="1" x14ac:dyDescent="0.35">
      <c r="B96" s="2"/>
      <c r="C96" s="37"/>
      <c r="D96" s="2"/>
    </row>
    <row r="97" spans="2:4" x14ac:dyDescent="0.3">
      <c r="B97" s="2"/>
      <c r="C97" s="13"/>
      <c r="D97" s="2"/>
    </row>
    <row r="98" spans="2:4" ht="15" thickBot="1" x14ac:dyDescent="0.35">
      <c r="B98" s="2"/>
      <c r="C98" s="11" t="s">
        <v>36</v>
      </c>
      <c r="D98" s="2"/>
    </row>
    <row r="99" spans="2:4" ht="15" thickBot="1" x14ac:dyDescent="0.35">
      <c r="B99" s="2"/>
      <c r="C99" s="15" t="s">
        <v>125</v>
      </c>
      <c r="D99" s="2"/>
    </row>
    <row r="100" spans="2:4" ht="15" hidden="1" thickBot="1" x14ac:dyDescent="0.35">
      <c r="B100" s="2"/>
      <c r="C100" s="37"/>
      <c r="D100" s="2"/>
    </row>
    <row r="101" spans="2:4" x14ac:dyDescent="0.3">
      <c r="B101" s="2"/>
      <c r="C101" s="13"/>
      <c r="D101" s="2"/>
    </row>
    <row r="102" spans="2:4" ht="14.55" customHeight="1" x14ac:dyDescent="0.3">
      <c r="B102" s="2"/>
      <c r="C102" s="21"/>
      <c r="D102" s="2"/>
    </row>
    <row r="103" spans="2:4" x14ac:dyDescent="0.3">
      <c r="B103" s="2"/>
      <c r="C103" s="6"/>
      <c r="D103" s="2"/>
    </row>
    <row r="104" spans="2:4" ht="14.55" customHeight="1" x14ac:dyDescent="0.3">
      <c r="B104" s="2"/>
      <c r="C104" s="20" t="s">
        <v>37</v>
      </c>
      <c r="D104" s="19"/>
    </row>
    <row r="105" spans="2:4" x14ac:dyDescent="0.3">
      <c r="B105" s="2"/>
      <c r="C105" s="6"/>
      <c r="D105" s="19"/>
    </row>
    <row r="106" spans="2:4" ht="15" thickBot="1" x14ac:dyDescent="0.35">
      <c r="B106" s="2"/>
      <c r="C106" s="11" t="s">
        <v>15</v>
      </c>
      <c r="D106" s="2"/>
    </row>
    <row r="107" spans="2:4" ht="15" thickBot="1" x14ac:dyDescent="0.35">
      <c r="B107" s="2"/>
      <c r="C107" s="7" t="s">
        <v>16</v>
      </c>
      <c r="D107" s="2"/>
    </row>
    <row r="108" spans="2:4" x14ac:dyDescent="0.3">
      <c r="B108" s="2"/>
      <c r="C108" s="13"/>
      <c r="D108" s="2"/>
    </row>
    <row r="109" spans="2:4" ht="15" thickBot="1" x14ac:dyDescent="0.35">
      <c r="B109" s="2"/>
      <c r="C109" s="11" t="s">
        <v>38</v>
      </c>
      <c r="D109" s="2"/>
    </row>
    <row r="110" spans="2:4" ht="15" thickBot="1" x14ac:dyDescent="0.35">
      <c r="B110" s="2"/>
      <c r="C110" s="7" t="str">
        <f>IF(OR(Wstęp!C4=Spichrz!B2,Wstęp!C4=Spichrz!B5),Spichrz!K5,Spichrz!K6)</f>
        <v>indywidualny</v>
      </c>
      <c r="D110" s="2"/>
    </row>
    <row r="111" spans="2:4" x14ac:dyDescent="0.3">
      <c r="B111" s="2"/>
      <c r="C111" s="13"/>
      <c r="D111" s="2"/>
    </row>
    <row r="112" spans="2:4" ht="15" thickBot="1" x14ac:dyDescent="0.35">
      <c r="B112" s="2"/>
      <c r="C112" s="11" t="s">
        <v>17</v>
      </c>
      <c r="D112" s="2"/>
    </row>
    <row r="113" spans="2:4" ht="15" thickBot="1" x14ac:dyDescent="0.35">
      <c r="B113" s="2"/>
      <c r="C113" s="4" t="s">
        <v>166</v>
      </c>
      <c r="D113" s="2"/>
    </row>
    <row r="114" spans="2:4" x14ac:dyDescent="0.3">
      <c r="B114" s="2"/>
      <c r="C114" s="8"/>
      <c r="D114" s="2"/>
    </row>
    <row r="115" spans="2:4" ht="15" thickBot="1" x14ac:dyDescent="0.35">
      <c r="B115" s="2"/>
      <c r="C115" s="11" t="s">
        <v>38</v>
      </c>
      <c r="D115" s="2"/>
    </row>
    <row r="116" spans="2:4" ht="15" thickBot="1" x14ac:dyDescent="0.35">
      <c r="B116" s="2"/>
      <c r="C116" s="43" t="s">
        <v>125</v>
      </c>
      <c r="D116" s="2"/>
    </row>
    <row r="117" spans="2:4" ht="15" hidden="1" customHeight="1" thickBot="1" x14ac:dyDescent="0.35">
      <c r="B117" s="2"/>
      <c r="C117" s="42"/>
      <c r="D117" s="2"/>
    </row>
    <row r="118" spans="2:4" x14ac:dyDescent="0.3">
      <c r="B118" s="2"/>
      <c r="C118" s="8"/>
      <c r="D118" s="2"/>
    </row>
    <row r="119" spans="2:4" ht="15" thickBot="1" x14ac:dyDescent="0.35">
      <c r="B119" s="2"/>
      <c r="C119" s="11" t="s">
        <v>39</v>
      </c>
      <c r="D119" s="2"/>
    </row>
    <row r="120" spans="2:4" ht="15" thickBot="1" x14ac:dyDescent="0.35">
      <c r="B120" s="2"/>
      <c r="C120" s="4"/>
      <c r="D120" s="2"/>
    </row>
    <row r="121" spans="2:4" x14ac:dyDescent="0.3">
      <c r="B121" s="2"/>
      <c r="C121" s="13"/>
      <c r="D121" s="2"/>
    </row>
    <row r="122" spans="2:4" ht="15" thickBot="1" x14ac:dyDescent="0.35">
      <c r="B122" s="2"/>
      <c r="C122" s="11" t="s">
        <v>40</v>
      </c>
      <c r="D122" s="2"/>
    </row>
    <row r="123" spans="2:4" ht="15" thickBot="1" x14ac:dyDescent="0.35">
      <c r="B123" s="2"/>
      <c r="C123" s="4"/>
      <c r="D123" s="2"/>
    </row>
    <row r="124" spans="2:4" x14ac:dyDescent="0.3">
      <c r="B124" s="2"/>
      <c r="C124" s="13"/>
      <c r="D124" s="2"/>
    </row>
    <row r="125" spans="2:4" ht="15" thickBot="1" x14ac:dyDescent="0.35">
      <c r="B125" s="2"/>
      <c r="C125" s="11" t="s">
        <v>41</v>
      </c>
      <c r="D125" s="2"/>
    </row>
    <row r="126" spans="2:4" ht="15" thickBot="1" x14ac:dyDescent="0.35">
      <c r="B126" s="2"/>
      <c r="C126" s="42"/>
      <c r="D126" s="2"/>
    </row>
    <row r="127" spans="2:4" x14ac:dyDescent="0.3">
      <c r="B127" s="2"/>
      <c r="C127" s="13"/>
      <c r="D127" s="2"/>
    </row>
    <row r="128" spans="2:4" ht="15" thickBot="1" x14ac:dyDescent="0.35">
      <c r="B128" s="2"/>
      <c r="C128" s="11" t="s">
        <v>42</v>
      </c>
      <c r="D128" s="2"/>
    </row>
    <row r="129" spans="2:4" ht="15" hidden="1" thickBot="1" x14ac:dyDescent="0.35">
      <c r="B129" s="2"/>
      <c r="C129" s="15" t="s">
        <v>125</v>
      </c>
      <c r="D129" s="2"/>
    </row>
    <row r="130" spans="2:4" ht="15" thickBot="1" x14ac:dyDescent="0.35">
      <c r="B130" s="2"/>
      <c r="C130" s="4"/>
      <c r="D130" s="2"/>
    </row>
    <row r="131" spans="2:4" x14ac:dyDescent="0.3">
      <c r="B131" s="2"/>
      <c r="C131" s="13"/>
      <c r="D131" s="2"/>
    </row>
    <row r="132" spans="2:4" ht="15" thickBot="1" x14ac:dyDescent="0.35">
      <c r="B132" s="2"/>
      <c r="C132" s="11" t="s">
        <v>43</v>
      </c>
      <c r="D132" s="2"/>
    </row>
    <row r="133" spans="2:4" ht="15" thickBot="1" x14ac:dyDescent="0.35">
      <c r="B133" s="2"/>
      <c r="C133" s="42"/>
      <c r="D133" s="2"/>
    </row>
    <row r="134" spans="2:4" x14ac:dyDescent="0.3">
      <c r="B134" s="2"/>
      <c r="C134" s="13"/>
      <c r="D134" s="2"/>
    </row>
    <row r="135" spans="2:4" ht="15" thickBot="1" x14ac:dyDescent="0.35">
      <c r="B135" s="2"/>
      <c r="C135" s="11" t="s">
        <v>44</v>
      </c>
      <c r="D135" s="2"/>
    </row>
    <row r="136" spans="2:4" ht="15" thickBot="1" x14ac:dyDescent="0.35">
      <c r="B136" s="2"/>
      <c r="C136" s="4"/>
      <c r="D136" s="2"/>
    </row>
    <row r="137" spans="2:4" x14ac:dyDescent="0.3">
      <c r="B137" s="2"/>
      <c r="C137" s="13"/>
      <c r="D137" s="2"/>
    </row>
    <row r="138" spans="2:4" ht="15" thickBot="1" x14ac:dyDescent="0.35">
      <c r="B138" s="2"/>
      <c r="C138" s="11" t="s">
        <v>45</v>
      </c>
      <c r="D138" s="2"/>
    </row>
    <row r="139" spans="2:4" ht="15" thickBot="1" x14ac:dyDescent="0.35">
      <c r="B139" s="2"/>
      <c r="C139" s="42"/>
      <c r="D139" s="2"/>
    </row>
    <row r="140" spans="2:4" x14ac:dyDescent="0.3">
      <c r="B140" s="2"/>
      <c r="C140" s="13"/>
      <c r="D140" s="2"/>
    </row>
    <row r="141" spans="2:4" ht="15" thickBot="1" x14ac:dyDescent="0.35">
      <c r="B141" s="2"/>
      <c r="C141" s="11" t="s">
        <v>20</v>
      </c>
      <c r="D141" s="2"/>
    </row>
    <row r="142" spans="2:4" ht="15" thickBot="1" x14ac:dyDescent="0.35">
      <c r="B142" s="2"/>
      <c r="C142" s="42"/>
      <c r="D142" s="2"/>
    </row>
    <row r="143" spans="2:4" x14ac:dyDescent="0.3">
      <c r="B143" s="2"/>
      <c r="C143" s="13"/>
      <c r="D143" s="2"/>
    </row>
    <row r="144" spans="2:4" ht="15" thickBot="1" x14ac:dyDescent="0.35">
      <c r="B144" s="2"/>
      <c r="C144" s="11" t="s">
        <v>21</v>
      </c>
      <c r="D144" s="2"/>
    </row>
    <row r="145" spans="2:4" ht="15" thickBot="1" x14ac:dyDescent="0.35">
      <c r="B145" s="2"/>
      <c r="C145" s="4"/>
      <c r="D145" s="2"/>
    </row>
    <row r="146" spans="2:4" x14ac:dyDescent="0.3">
      <c r="B146" s="2"/>
      <c r="C146" s="13"/>
      <c r="D146" s="2"/>
    </row>
    <row r="147" spans="2:4" ht="15" thickBot="1" x14ac:dyDescent="0.35">
      <c r="B147" s="2"/>
      <c r="C147" s="11" t="s">
        <v>22</v>
      </c>
      <c r="D147" s="2"/>
    </row>
    <row r="148" spans="2:4" ht="15" thickBot="1" x14ac:dyDescent="0.35">
      <c r="B148" s="2"/>
      <c r="C148" s="4"/>
      <c r="D148" s="2"/>
    </row>
    <row r="149" spans="2:4" x14ac:dyDescent="0.3">
      <c r="B149" s="2"/>
      <c r="C149" s="13"/>
      <c r="D149" s="2"/>
    </row>
    <row r="150" spans="2:4" ht="15" thickBot="1" x14ac:dyDescent="0.35">
      <c r="B150" s="2"/>
      <c r="C150" s="11" t="s">
        <v>23</v>
      </c>
      <c r="D150" s="2"/>
    </row>
    <row r="151" spans="2:4" ht="15" thickBot="1" x14ac:dyDescent="0.35">
      <c r="B151" s="2"/>
      <c r="C151" s="4"/>
      <c r="D151" s="2"/>
    </row>
    <row r="152" spans="2:4" x14ac:dyDescent="0.3">
      <c r="B152" s="2"/>
      <c r="C152" s="13"/>
      <c r="D152" s="2"/>
    </row>
    <row r="153" spans="2:4" ht="15" thickBot="1" x14ac:dyDescent="0.35">
      <c r="B153" s="2"/>
      <c r="C153" s="11" t="s">
        <v>24</v>
      </c>
      <c r="D153" s="2"/>
    </row>
    <row r="154" spans="2:4" ht="15" thickBot="1" x14ac:dyDescent="0.35">
      <c r="B154" s="2"/>
      <c r="C154" s="4"/>
      <c r="D154" s="2"/>
    </row>
    <row r="155" spans="2:4" x14ac:dyDescent="0.3">
      <c r="B155" s="2"/>
      <c r="C155" s="13"/>
      <c r="D155" s="2"/>
    </row>
    <row r="156" spans="2:4" ht="15" thickBot="1" x14ac:dyDescent="0.35">
      <c r="B156" s="2"/>
      <c r="C156" s="11" t="s">
        <v>25</v>
      </c>
      <c r="D156" s="2"/>
    </row>
    <row r="157" spans="2:4" ht="15" thickBot="1" x14ac:dyDescent="0.35">
      <c r="B157" s="2"/>
      <c r="C157" s="4"/>
      <c r="D157" s="2"/>
    </row>
    <row r="158" spans="2:4" x14ac:dyDescent="0.3">
      <c r="B158" s="2"/>
      <c r="C158" s="13"/>
      <c r="D158" s="2"/>
    </row>
    <row r="159" spans="2:4" ht="15" thickBot="1" x14ac:dyDescent="0.35">
      <c r="B159" s="2"/>
      <c r="C159" s="11" t="s">
        <v>26</v>
      </c>
      <c r="D159" s="2"/>
    </row>
    <row r="160" spans="2:4" ht="15" thickBot="1" x14ac:dyDescent="0.35">
      <c r="B160" s="2"/>
      <c r="C160" s="4"/>
      <c r="D160" s="2"/>
    </row>
    <row r="161" spans="2:4" x14ac:dyDescent="0.3">
      <c r="B161" s="2"/>
      <c r="C161" s="13"/>
      <c r="D161" s="2"/>
    </row>
    <row r="162" spans="2:4" ht="15" thickBot="1" x14ac:dyDescent="0.35">
      <c r="B162" s="2"/>
      <c r="C162" s="11" t="s">
        <v>27</v>
      </c>
      <c r="D162" s="2"/>
    </row>
    <row r="163" spans="2:4" ht="15" thickBot="1" x14ac:dyDescent="0.35">
      <c r="B163" s="2"/>
      <c r="C163" s="4"/>
      <c r="D163" s="2"/>
    </row>
    <row r="164" spans="2:4" x14ac:dyDescent="0.3">
      <c r="B164" s="2"/>
      <c r="C164" s="13"/>
      <c r="D164" s="2"/>
    </row>
    <row r="165" spans="2:4" ht="15" thickBot="1" x14ac:dyDescent="0.35">
      <c r="B165" s="2"/>
      <c r="C165" s="11" t="s">
        <v>28</v>
      </c>
      <c r="D165" s="2"/>
    </row>
    <row r="166" spans="2:4" ht="15" thickBot="1" x14ac:dyDescent="0.35">
      <c r="B166" s="2"/>
      <c r="C166" s="4"/>
      <c r="D166" s="2"/>
    </row>
    <row r="167" spans="2:4" x14ac:dyDescent="0.3">
      <c r="B167" s="2"/>
      <c r="C167" s="13"/>
      <c r="D167" s="2"/>
    </row>
    <row r="168" spans="2:4" ht="15" thickBot="1" x14ac:dyDescent="0.35">
      <c r="B168" s="2"/>
      <c r="C168" s="11" t="s">
        <v>29</v>
      </c>
      <c r="D168" s="2"/>
    </row>
    <row r="169" spans="2:4" ht="15" thickBot="1" x14ac:dyDescent="0.35">
      <c r="B169" s="2"/>
      <c r="C169" s="4"/>
      <c r="D169" s="2"/>
    </row>
    <row r="170" spans="2:4" x14ac:dyDescent="0.3">
      <c r="B170" s="2"/>
      <c r="C170" s="13"/>
      <c r="D170" s="2"/>
    </row>
    <row r="171" spans="2:4" x14ac:dyDescent="0.3">
      <c r="B171" s="2"/>
      <c r="C171" s="13"/>
      <c r="D171" s="2"/>
    </row>
    <row r="172" spans="2:4" x14ac:dyDescent="0.3">
      <c r="B172" s="2"/>
      <c r="C172" s="18" t="s">
        <v>46</v>
      </c>
      <c r="D172" s="2"/>
    </row>
    <row r="173" spans="2:4" x14ac:dyDescent="0.3">
      <c r="B173" s="2"/>
      <c r="C173" s="13"/>
      <c r="D173" s="2"/>
    </row>
    <row r="174" spans="2:4" ht="15" thickBot="1" x14ac:dyDescent="0.35">
      <c r="B174" s="2"/>
      <c r="C174" s="11" t="s">
        <v>47</v>
      </c>
      <c r="D174" s="2"/>
    </row>
    <row r="175" spans="2:4" ht="15" thickBot="1" x14ac:dyDescent="0.35">
      <c r="B175" s="2"/>
      <c r="C175" s="37"/>
      <c r="D175" s="2"/>
    </row>
    <row r="176" spans="2:4" x14ac:dyDescent="0.3">
      <c r="B176" s="2"/>
      <c r="C176" s="13"/>
      <c r="D176" s="2"/>
    </row>
    <row r="177" spans="2:4" ht="15" thickBot="1" x14ac:dyDescent="0.35">
      <c r="B177" s="2"/>
      <c r="C177" s="11" t="s">
        <v>31</v>
      </c>
      <c r="D177" s="2"/>
    </row>
    <row r="178" spans="2:4" ht="15" thickBot="1" x14ac:dyDescent="0.35">
      <c r="B178" s="2"/>
      <c r="C178" s="15" t="s">
        <v>125</v>
      </c>
      <c r="D178" s="2"/>
    </row>
    <row r="179" spans="2:4" ht="15" hidden="1" thickBot="1" x14ac:dyDescent="0.35">
      <c r="B179" s="2"/>
      <c r="C179" s="37"/>
      <c r="D179" s="2"/>
    </row>
    <row r="180" spans="2:4" x14ac:dyDescent="0.3">
      <c r="B180" s="2"/>
      <c r="C180" s="13"/>
      <c r="D180" s="2"/>
    </row>
    <row r="181" spans="2:4" ht="15" thickBot="1" x14ac:dyDescent="0.35">
      <c r="B181" s="2"/>
      <c r="C181" s="11" t="s">
        <v>48</v>
      </c>
      <c r="D181" s="2"/>
    </row>
    <row r="182" spans="2:4" ht="15" thickBot="1" x14ac:dyDescent="0.35">
      <c r="B182" s="2"/>
      <c r="C182" s="7" t="str">
        <f>IF(OR(Wstęp!C4=Spichrz!B2,Wstęp!C4=Spichrz!B5),Spichrz!G5,Wstęp!C11)</f>
        <v>osoba bierna zawodowo</v>
      </c>
      <c r="D182" s="2"/>
    </row>
    <row r="183" spans="2:4" x14ac:dyDescent="0.3">
      <c r="B183" s="2"/>
      <c r="C183" s="13"/>
      <c r="D183" s="2"/>
    </row>
    <row r="184" spans="2:4" ht="15" thickBot="1" x14ac:dyDescent="0.35">
      <c r="B184" s="2"/>
      <c r="C184" s="11" t="s">
        <v>34</v>
      </c>
      <c r="D184" s="2"/>
    </row>
    <row r="185" spans="2:4" ht="15" thickBot="1" x14ac:dyDescent="0.35">
      <c r="B185" s="2"/>
      <c r="C185" s="42"/>
      <c r="D185" s="2"/>
    </row>
    <row r="186" spans="2:4" x14ac:dyDescent="0.3">
      <c r="B186" s="2"/>
      <c r="C186" s="13"/>
      <c r="D186" s="2"/>
    </row>
    <row r="187" spans="2:4" ht="15" thickBot="1" x14ac:dyDescent="0.35">
      <c r="B187" s="2"/>
      <c r="C187" s="11" t="s">
        <v>50</v>
      </c>
      <c r="D187" s="2"/>
    </row>
    <row r="188" spans="2:4" ht="15" thickBot="1" x14ac:dyDescent="0.35">
      <c r="B188" s="2"/>
      <c r="C188" s="43" t="s">
        <v>125</v>
      </c>
      <c r="D188" s="2"/>
    </row>
    <row r="189" spans="2:4" ht="15" hidden="1" customHeight="1" thickBot="1" x14ac:dyDescent="0.35">
      <c r="B189" s="2"/>
      <c r="C189" s="42"/>
      <c r="D189" s="2"/>
    </row>
    <row r="190" spans="2:4" x14ac:dyDescent="0.3">
      <c r="B190" s="2"/>
      <c r="C190" s="13"/>
      <c r="D190" s="2"/>
    </row>
    <row r="191" spans="2:4" ht="15" thickBot="1" x14ac:dyDescent="0.35">
      <c r="B191" s="2"/>
      <c r="C191" s="11" t="s">
        <v>52</v>
      </c>
      <c r="D191" s="2"/>
    </row>
    <row r="192" spans="2:4" ht="15" thickBot="1" x14ac:dyDescent="0.35">
      <c r="B192" s="2"/>
      <c r="C192" s="15" t="s">
        <v>125</v>
      </c>
      <c r="D192" s="2"/>
    </row>
    <row r="193" spans="2:4" ht="15" hidden="1" customHeight="1" thickBot="1" x14ac:dyDescent="0.35">
      <c r="B193" s="2"/>
      <c r="C193" s="4"/>
      <c r="D193" s="2"/>
    </row>
    <row r="194" spans="2:4" x14ac:dyDescent="0.3">
      <c r="B194" s="2"/>
      <c r="C194" s="13"/>
      <c r="D194" s="2"/>
    </row>
    <row r="195" spans="2:4" ht="15" thickBot="1" x14ac:dyDescent="0.35">
      <c r="B195" s="2"/>
      <c r="C195" s="11" t="s">
        <v>53</v>
      </c>
      <c r="D195" s="2"/>
    </row>
    <row r="196" spans="2:4" ht="15" thickBot="1" x14ac:dyDescent="0.35">
      <c r="B196" s="2"/>
      <c r="C196" s="43" t="s">
        <v>125</v>
      </c>
      <c r="D196" s="2"/>
    </row>
    <row r="197" spans="2:4" ht="15" hidden="1" thickBot="1" x14ac:dyDescent="0.35">
      <c r="B197" s="2"/>
      <c r="C197" s="42"/>
      <c r="D197" s="2"/>
    </row>
    <row r="198" spans="2:4" ht="15" customHeight="1" x14ac:dyDescent="0.3">
      <c r="B198" s="2"/>
      <c r="C198" s="8"/>
      <c r="D198" s="2"/>
    </row>
    <row r="199" spans="2:4" ht="15" thickBot="1" x14ac:dyDescent="0.35">
      <c r="B199" s="2"/>
      <c r="C199" s="11" t="s">
        <v>54</v>
      </c>
      <c r="D199" s="2"/>
    </row>
    <row r="200" spans="2:4" ht="15" thickBot="1" x14ac:dyDescent="0.35">
      <c r="B200" s="2"/>
      <c r="C200" s="43" t="s">
        <v>125</v>
      </c>
      <c r="D200" s="2"/>
    </row>
    <row r="201" spans="2:4" ht="15" hidden="1" thickBot="1" x14ac:dyDescent="0.35">
      <c r="B201" s="2"/>
      <c r="C201" s="42"/>
      <c r="D201" s="2"/>
    </row>
    <row r="202" spans="2:4" ht="15" customHeight="1" x14ac:dyDescent="0.3">
      <c r="B202" s="2"/>
      <c r="C202" s="13"/>
      <c r="D202" s="2"/>
    </row>
    <row r="203" spans="2:4" ht="15" thickBot="1" x14ac:dyDescent="0.35">
      <c r="B203" s="2"/>
      <c r="C203" s="11" t="s">
        <v>55</v>
      </c>
      <c r="D203" s="2"/>
    </row>
    <row r="204" spans="2:4" ht="15" thickBot="1" x14ac:dyDescent="0.35">
      <c r="B204" s="2"/>
      <c r="C204" s="43" t="s">
        <v>125</v>
      </c>
      <c r="D204" s="2"/>
    </row>
    <row r="205" spans="2:4" ht="15" hidden="1" thickBot="1" x14ac:dyDescent="0.35">
      <c r="B205" s="2"/>
      <c r="C205" s="42"/>
      <c r="D205" s="2"/>
    </row>
    <row r="206" spans="2:4" x14ac:dyDescent="0.3">
      <c r="B206" s="2"/>
      <c r="C206" s="13"/>
      <c r="D206" s="2"/>
    </row>
    <row r="207" spans="2:4" ht="15" customHeight="1" thickBot="1" x14ac:dyDescent="0.35">
      <c r="B207" s="2"/>
      <c r="C207" s="12" t="s">
        <v>56</v>
      </c>
      <c r="D207" s="2"/>
    </row>
    <row r="208" spans="2:4" ht="15" thickBot="1" x14ac:dyDescent="0.35">
      <c r="B208" s="2"/>
      <c r="C208" s="43" t="s">
        <v>125</v>
      </c>
      <c r="D208" s="2"/>
    </row>
    <row r="209" spans="2:4" ht="15" hidden="1" thickBot="1" x14ac:dyDescent="0.35">
      <c r="B209" s="2"/>
      <c r="C209" s="42"/>
      <c r="D209" s="2"/>
    </row>
    <row r="210" spans="2:4" x14ac:dyDescent="0.3">
      <c r="B210" s="2"/>
      <c r="C210" s="13"/>
      <c r="D210" s="2"/>
    </row>
    <row r="211" spans="2:4" ht="15" thickBot="1" x14ac:dyDescent="0.35">
      <c r="B211" s="2"/>
      <c r="C211" s="11" t="s">
        <v>33</v>
      </c>
      <c r="D211" s="2"/>
    </row>
    <row r="212" spans="2:4" ht="15" thickBot="1" x14ac:dyDescent="0.35">
      <c r="B212" s="2"/>
      <c r="C212" s="43" t="s">
        <v>125</v>
      </c>
      <c r="D212" s="2"/>
    </row>
    <row r="213" spans="2:4" ht="29.55" hidden="1" customHeight="1" thickBot="1" x14ac:dyDescent="0.35">
      <c r="B213" s="2"/>
      <c r="C213" s="48" t="s">
        <v>108</v>
      </c>
      <c r="D213" s="2"/>
    </row>
    <row r="214" spans="2:4" ht="15" hidden="1" thickBot="1" x14ac:dyDescent="0.35">
      <c r="B214" s="2"/>
      <c r="C214" s="46"/>
      <c r="D214" s="2"/>
    </row>
    <row r="215" spans="2:4" x14ac:dyDescent="0.3">
      <c r="B215" s="2"/>
      <c r="C215" s="8"/>
      <c r="D215" s="2"/>
    </row>
    <row r="216" spans="2:4" ht="15" thickBot="1" x14ac:dyDescent="0.35">
      <c r="B216" s="2"/>
      <c r="C216" s="11" t="s">
        <v>34</v>
      </c>
      <c r="D216" s="2"/>
    </row>
    <row r="217" spans="2:4" ht="15" thickBot="1" x14ac:dyDescent="0.35">
      <c r="B217" s="2"/>
      <c r="C217" s="43" t="s">
        <v>125</v>
      </c>
      <c r="D217" s="2"/>
    </row>
    <row r="218" spans="2:4" ht="15" hidden="1" thickBot="1" x14ac:dyDescent="0.35">
      <c r="B218" s="2"/>
      <c r="C218" s="47" t="s">
        <v>111</v>
      </c>
      <c r="D218" s="2"/>
    </row>
    <row r="219" spans="2:4" x14ac:dyDescent="0.3">
      <c r="B219" s="2"/>
      <c r="C219" s="13"/>
      <c r="D219" s="2"/>
    </row>
    <row r="220" spans="2:4" ht="15" thickBot="1" x14ac:dyDescent="0.35">
      <c r="B220" s="2"/>
      <c r="C220" s="11" t="s">
        <v>35</v>
      </c>
      <c r="D220" s="2"/>
    </row>
    <row r="221" spans="2:4" ht="15" thickBot="1" x14ac:dyDescent="0.35">
      <c r="B221" s="2"/>
      <c r="C221" s="15" t="s">
        <v>125</v>
      </c>
      <c r="D221" s="2"/>
    </row>
    <row r="222" spans="2:4" ht="15" hidden="1" thickBot="1" x14ac:dyDescent="0.35">
      <c r="B222" s="2"/>
      <c r="C222" s="37"/>
      <c r="D222" s="2"/>
    </row>
    <row r="223" spans="2:4" x14ac:dyDescent="0.3">
      <c r="B223" s="2"/>
      <c r="C223" s="13"/>
      <c r="D223" s="2"/>
    </row>
    <row r="224" spans="2:4" ht="15" thickBot="1" x14ac:dyDescent="0.35">
      <c r="B224" s="2"/>
      <c r="C224" s="11" t="s">
        <v>57</v>
      </c>
      <c r="D224" s="2"/>
    </row>
    <row r="225" spans="2:4" ht="15" thickBot="1" x14ac:dyDescent="0.35">
      <c r="B225" s="2"/>
      <c r="C225" s="15" t="s">
        <v>125</v>
      </c>
      <c r="D225" s="2"/>
    </row>
    <row r="226" spans="2:4" ht="15" hidden="1" thickBot="1" x14ac:dyDescent="0.35">
      <c r="B226" s="2"/>
      <c r="C226" s="37"/>
      <c r="D226" s="2"/>
    </row>
    <row r="227" spans="2:4" x14ac:dyDescent="0.3">
      <c r="B227" s="2"/>
      <c r="C227" s="27"/>
      <c r="D227" s="2"/>
    </row>
    <row r="228" spans="2:4" x14ac:dyDescent="0.3">
      <c r="B228" s="2"/>
      <c r="C228" s="13"/>
      <c r="D228" s="2"/>
    </row>
    <row r="229" spans="2:4" x14ac:dyDescent="0.3">
      <c r="B229" s="2"/>
      <c r="C229" s="18" t="s">
        <v>58</v>
      </c>
      <c r="D229" s="2"/>
    </row>
    <row r="230" spans="2:4" x14ac:dyDescent="0.3">
      <c r="B230" s="2"/>
      <c r="C230" s="13"/>
      <c r="D230" s="2"/>
    </row>
    <row r="231" spans="2:4" ht="15" customHeight="1" thickBot="1" x14ac:dyDescent="0.35">
      <c r="B231" s="2"/>
      <c r="C231" s="12" t="s">
        <v>59</v>
      </c>
      <c r="D231" s="2"/>
    </row>
    <row r="232" spans="2:4" ht="15" thickBot="1" x14ac:dyDescent="0.35">
      <c r="B232" s="2"/>
      <c r="C232" s="42"/>
      <c r="D232" s="2"/>
    </row>
    <row r="233" spans="2:4" x14ac:dyDescent="0.3">
      <c r="B233" s="2"/>
      <c r="C233" s="13"/>
      <c r="D233" s="2"/>
    </row>
    <row r="234" spans="2:4" ht="15" customHeight="1" thickBot="1" x14ac:dyDescent="0.35">
      <c r="B234" s="2"/>
      <c r="C234" s="12" t="s">
        <v>60</v>
      </c>
      <c r="D234" s="2"/>
    </row>
    <row r="235" spans="2:4" ht="15" thickBot="1" x14ac:dyDescent="0.35">
      <c r="B235" s="2"/>
      <c r="C235" s="42"/>
      <c r="D235" s="2"/>
    </row>
    <row r="236" spans="2:4" x14ac:dyDescent="0.3">
      <c r="B236" s="2"/>
      <c r="C236" s="13"/>
      <c r="D236" s="2"/>
    </row>
    <row r="237" spans="2:4" ht="15" customHeight="1" thickBot="1" x14ac:dyDescent="0.35">
      <c r="B237" s="2"/>
      <c r="C237" s="12" t="s">
        <v>61</v>
      </c>
      <c r="D237" s="2"/>
    </row>
    <row r="238" spans="2:4" ht="15" thickBot="1" x14ac:dyDescent="0.35">
      <c r="B238" s="2"/>
      <c r="C238" s="42"/>
      <c r="D238" s="2"/>
    </row>
    <row r="239" spans="2:4" x14ac:dyDescent="0.3">
      <c r="B239" s="2"/>
      <c r="C239" s="13"/>
      <c r="D239" s="2"/>
    </row>
    <row r="240" spans="2:4" ht="15" thickBot="1" x14ac:dyDescent="0.35">
      <c r="B240" s="2"/>
      <c r="C240" s="12" t="s">
        <v>157</v>
      </c>
      <c r="D240" s="2"/>
    </row>
    <row r="241" spans="2:4" ht="15" thickBot="1" x14ac:dyDescent="0.35">
      <c r="B241" s="2"/>
      <c r="C241" s="42"/>
      <c r="D241" s="2"/>
    </row>
    <row r="242" spans="2:4" x14ac:dyDescent="0.3">
      <c r="B242" s="2"/>
      <c r="C242" s="13"/>
      <c r="D242" s="2"/>
    </row>
    <row r="243" spans="2:4" x14ac:dyDescent="0.3">
      <c r="B243" s="2"/>
      <c r="C243" s="22"/>
      <c r="D243" s="2"/>
    </row>
    <row r="244" spans="2:4" x14ac:dyDescent="0.3">
      <c r="B244" s="2"/>
      <c r="C244" s="22"/>
      <c r="D244" s="2"/>
    </row>
    <row r="245" spans="2:4" x14ac:dyDescent="0.3">
      <c r="B245" s="2"/>
      <c r="C245" s="5" t="str">
        <f ca="1">IF(Wstęp!C16=0,TODAY(),"Nie wypełniono wszystkich wymaganych pól!")</f>
        <v>Nie wypełniono wszystkich wymaganych pól!</v>
      </c>
      <c r="D245" s="2"/>
    </row>
    <row r="246" spans="2:4" x14ac:dyDescent="0.3">
      <c r="B246" s="2"/>
      <c r="C246" s="29"/>
      <c r="D246" s="28"/>
    </row>
    <row r="247" spans="2:4" x14ac:dyDescent="0.3">
      <c r="B247" s="2"/>
      <c r="C247" s="29" t="s">
        <v>109</v>
      </c>
      <c r="D247" s="30"/>
    </row>
    <row r="248" spans="2:4" x14ac:dyDescent="0.3">
      <c r="B248" s="2"/>
      <c r="C248" s="29" t="s">
        <v>62</v>
      </c>
      <c r="D248" s="2"/>
    </row>
    <row r="249" spans="2:4" ht="15" thickBot="1" x14ac:dyDescent="0.35">
      <c r="B249" s="2"/>
      <c r="C249" s="22"/>
      <c r="D249" s="2"/>
    </row>
    <row r="250" spans="2:4" x14ac:dyDescent="0.3">
      <c r="B250" s="2"/>
      <c r="C250" s="44"/>
      <c r="D250" s="2"/>
    </row>
    <row r="251" spans="2:4" ht="14.55" customHeight="1" x14ac:dyDescent="0.3">
      <c r="B251" s="2"/>
      <c r="C251" s="56" t="s">
        <v>63</v>
      </c>
      <c r="D251" s="2"/>
    </row>
    <row r="252" spans="2:4" ht="14.55" customHeight="1" x14ac:dyDescent="0.3">
      <c r="B252" s="2"/>
      <c r="C252" s="56"/>
      <c r="D252" s="2"/>
    </row>
    <row r="253" spans="2:4" x14ac:dyDescent="0.3">
      <c r="B253" s="2"/>
      <c r="C253" s="57" t="s">
        <v>66</v>
      </c>
      <c r="D253" s="2"/>
    </row>
    <row r="254" spans="2:4" ht="14.55" customHeight="1" x14ac:dyDescent="0.3">
      <c r="B254" s="2"/>
      <c r="C254" s="57"/>
      <c r="D254" s="2"/>
    </row>
    <row r="255" spans="2:4" x14ac:dyDescent="0.3">
      <c r="B255" s="2"/>
      <c r="C255" s="57"/>
      <c r="D255" s="2"/>
    </row>
    <row r="256" spans="2:4" ht="15" thickBot="1" x14ac:dyDescent="0.35">
      <c r="B256" s="2"/>
      <c r="C256" s="45"/>
      <c r="D256" s="2"/>
    </row>
    <row r="257" spans="2:4" x14ac:dyDescent="0.3">
      <c r="B257" s="2"/>
      <c r="C257" s="22"/>
      <c r="D257" s="2"/>
    </row>
  </sheetData>
  <sheetProtection algorithmName="SHA-512" hashValue="5hnMR+M92pfyeXbBOEqoLsoDIPLgq6VBXD4xXXoyCF0qta502EZGQ2X/up2l2qelLEHMlWcQMYDpXQU3kJif5w==" saltValue="NBk+Npl+t/2peDkl6sHBwg==" spinCount="100000" sheet="1" objects="1" scenarios="1"/>
  <dataConsolidate/>
  <mergeCells count="2">
    <mergeCell ref="C251:C252"/>
    <mergeCell ref="C253:C255"/>
  </mergeCells>
  <dataValidations count="35">
    <dataValidation type="list" showInputMessage="1" showErrorMessage="1" sqref="C235 C209 C39 C126" xr:uid="{00000000-0002-0000-0200-000000000000}">
      <formula1>bnr</formula1>
    </dataValidation>
    <dataValidation type="list" showInputMessage="1" showErrorMessage="1" sqref="C133" xr:uid="{00000000-0002-0000-0200-000001000000}">
      <formula1>plci</formula1>
    </dataValidation>
    <dataValidation type="whole" showInputMessage="1" showErrorMessage="1" error="Wiek musi być liczbą całkowitą z zakresu 1–200." sqref="C136" xr:uid="{00000000-0002-0000-0200-000002000000}">
      <formula1>1</formula1>
      <formula2>200</formula2>
    </dataValidation>
    <dataValidation type="list" showInputMessage="1" showErrorMessage="1" sqref="C139" xr:uid="{00000000-0002-0000-0200-000003000000}">
      <formula1>qdkcj</formula1>
    </dataValidation>
    <dataValidation type="date" allowBlank="1" showInputMessage="1" showErrorMessage="1" error="Proszę podać datę późniejszą niż 30 września 2016 r., ale wcześniejszą niż data zakończenia." prompt="Zalecany format: 1 sty 2000" sqref="C222 C96 C175" xr:uid="{00000000-0002-0000-0200-000004000000}">
      <formula1>30-9-2016</formula1>
      <formula2>C100</formula2>
    </dataValidation>
    <dataValidation type="list" showInputMessage="1" showErrorMessage="1" sqref="C189" xr:uid="{00000000-0002-0000-0200-000005000000}">
      <formula1>zawody</formula1>
    </dataValidation>
    <dataValidation type="textLength" operator="equal" showInputMessage="1" showErrorMessage="1" error="PESEL musi mieć dokładnie 11 cyfr." sqref="C130" xr:uid="{00000000-0002-0000-0200-000006000000}">
      <formula1>11</formula1>
    </dataValidation>
    <dataValidation type="textLength" operator="equal" showInputMessage="1" showErrorMessage="1" error="NIP musi mieć dokładnie 10 cyfr." sqref="C43" xr:uid="{00000000-0002-0000-0200-000007000000}">
      <formula1>10</formula1>
    </dataValidation>
    <dataValidation type="list" showInputMessage="1" showErrorMessage="1" sqref="C232 C238 C241" xr:uid="{00000000-0002-0000-0200-000008000000}">
      <formula1>zqdm</formula1>
    </dataValidation>
    <dataValidation type="textLength" operator="greaterThan" showInputMessage="1" showErrorMessage="1" error="Nr telefonu musi mieć co najmniej 9 znaków." sqref="C166 C73" xr:uid="{00000000-0002-0000-0200-000009000000}">
      <formula1>8</formula1>
    </dataValidation>
    <dataValidation type="textLength" operator="equal" showInputMessage="1" showErrorMessage="1" error="Kod pocztowy musi mieć dokładnie 6 znaków." sqref="C163 C70" xr:uid="{00000000-0002-0000-0200-00000A000000}">
      <formula1>6</formula1>
    </dataValidation>
    <dataValidation type="textLength" operator="greaterThan" showInputMessage="1" showErrorMessage="1" error="Adres e-mail musi mieć co najmniej 6 znaków." sqref="C169 C76" xr:uid="{00000000-0002-0000-0200-00000B000000}">
      <formula1>5</formula1>
    </dataValidation>
    <dataValidation type="textLength" operator="greaterThan" allowBlank="1" showInputMessage="1" showErrorMessage="1" error="Proszę podać nr lokalu lub wpisać &quot;nd.&quot;" prompt="Jeśli nie dotyczy, proszę wpisać &quot;nd.&quot;" sqref="C160 C67" xr:uid="{00000000-0002-0000-0200-00000C000000}">
      <formula1>0</formula1>
    </dataValidation>
    <dataValidation type="textLength" operator="greaterThan" showInputMessage="1" showErrorMessage="1" error="Proszę podać miejsce zatrudnienia." sqref="C193" xr:uid="{00000000-0002-0000-0200-00000D000000}">
      <formula1>0</formula1>
    </dataValidation>
    <dataValidation type="list" showInputMessage="1" showErrorMessage="1" sqref="C89" xr:uid="{00000000-0002-0000-0200-00000E000000}">
      <formula1>rdzjwspr</formula1>
    </dataValidation>
    <dataValidation type="list" showInputMessage="1" showErrorMessage="1" sqref="C117" xr:uid="{00000000-0002-0000-0200-00000F000000}">
      <formula1>rdzjqcz2</formula1>
    </dataValidation>
    <dataValidation type="list" showInputMessage="1" showErrorMessage="1" sqref="C197" xr:uid="{00000000-0002-0000-0200-000010000000}">
      <formula1>sytu</formula1>
    </dataValidation>
    <dataValidation type="list" showInputMessage="1" showErrorMessage="1" sqref="C201" xr:uid="{00000000-0002-0000-0200-000011000000}">
      <formula1>sytua</formula1>
    </dataValidation>
    <dataValidation type="list" operator="greaterThanOrEqual" showInputMessage="1" showErrorMessage="1" sqref="C49 C142" xr:uid="{00000000-0002-0000-0200-000012000000}">
      <formula1>wojew</formula1>
    </dataValidation>
    <dataValidation type="list" showInputMessage="1" showErrorMessage="1" sqref="C205" xr:uid="{00000000-0002-0000-0200-000013000000}">
      <formula1>mlod</formula1>
    </dataValidation>
    <dataValidation type="date" allowBlank="1" showInputMessage="1" showErrorMessage="1" error="Proszę podać datę późniejszą niż 30 września 2016 r., ale wcześniejszą niż data zakończenia." prompt="Zalecany format: 1 sty 2000" sqref="C79" xr:uid="{00000000-0002-0000-0200-000014000000}">
      <formula1>30-9-2016</formula1>
      <formula2>C82</formula2>
    </dataValidation>
    <dataValidation type="date" operator="greaterThan" allowBlank="1" showInputMessage="1" showErrorMessage="1" error="Proszę podać datę późniejszą niż data rozpoczęcia." prompt="Zalecany format: 1 sty 2000" sqref="C82" xr:uid="{00000000-0002-0000-0200-000015000000}">
      <formula1>C79</formula1>
    </dataValidation>
    <dataValidation type="date" operator="greaterThan" allowBlank="1" showInputMessage="1" showErrorMessage="1" error="Proszę podać datę późniejszą niż data rozpoczęcia." prompt="Zalecany format: 1 sty 2000" sqref="C100 C226 C179" xr:uid="{00000000-0002-0000-0200-000016000000}">
      <formula1>C96</formula1>
    </dataValidation>
    <dataValidation type="textLength" operator="greaterThan" showInputMessage="1" showErrorMessage="1" error="Nr umowy z MNiSW musi mieć co najmniej 14 znaków." sqref="C10" xr:uid="{00000000-0002-0000-0200-000017000000}">
      <formula1>13</formula1>
    </dataValidation>
    <dataValidation type="textLength" operator="greaterThan" showInputMessage="1" showErrorMessage="1" error="Nazwa uczelni musi mieć co najmniej 18 znaków." sqref="C16" xr:uid="{00000000-0002-0000-0200-000018000000}">
      <formula1>17</formula1>
    </dataValidation>
    <dataValidation type="textLength" operator="greaterThan" showInputMessage="1" showErrorMessage="1" error="Nazwa kierunku musi mieć co najmniej 5 znaków." sqref="C20" xr:uid="{00000000-0002-0000-0200-000019000000}">
      <formula1>4</formula1>
    </dataValidation>
    <dataValidation type="textLength" operator="greaterThan" showInputMessage="1" showErrorMessage="1" error="Proszę podać nazwę projektu." sqref="C27" xr:uid="{00000000-0002-0000-0200-00001A000000}">
      <formula1>0</formula1>
    </dataValidation>
    <dataValidation type="textLength" operator="greaterThan" showInputMessage="1" showErrorMessage="1" error="Proszę podać nazwę instytucji." sqref="C36 C113" xr:uid="{00000000-0002-0000-0200-00001B000000}">
      <formula1>0</formula1>
    </dataValidation>
    <dataValidation type="textLength" operator="greaterThan" showInputMessage="1" showErrorMessage="1" error="Nazwa powiatu musi mieć co najmniej 4 znaki." sqref="C52 C145" xr:uid="{00000000-0002-0000-0200-00001C000000}">
      <formula1>3</formula1>
    </dataValidation>
    <dataValidation type="textLength" operator="greaterThan" showInputMessage="1" showErrorMessage="1" error="Nazwa gminy musi mieć co najmniej 3 znaki." sqref="C55 C148" xr:uid="{00000000-0002-0000-0200-00001D000000}">
      <formula1>2</formula1>
    </dataValidation>
    <dataValidation type="textLength" operator="greaterThan" showInputMessage="1" showErrorMessage="1" error="Nazwa miejscowości musi mieć co najmniej 2 znaki." sqref="C58 C151" xr:uid="{00000000-0002-0000-0200-00001E000000}">
      <formula1>1</formula1>
    </dataValidation>
    <dataValidation type="textLength" operator="greaterThan" allowBlank="1" showInputMessage="1" showErrorMessage="1" error="Proszę podać nazwę ulicy lub wpisać &quot;nd.&quot;" prompt="Jeśli nie dotyczy, proszę wpisać &quot;nd.&quot;" sqref="C61 C154" xr:uid="{00000000-0002-0000-0200-00001F000000}">
      <formula1>0</formula1>
    </dataValidation>
    <dataValidation type="textLength" operator="greaterThan" showInputMessage="1" showErrorMessage="1" error="Proszę podać nr budynku." sqref="C157 C64" xr:uid="{00000000-0002-0000-0200-000020000000}">
      <formula1>0</formula1>
    </dataValidation>
    <dataValidation type="textLength" operator="greaterThan" showInputMessage="1" showErrorMessage="1" error="Proszę podać imię." sqref="C120" xr:uid="{00000000-0002-0000-0200-000021000000}">
      <formula1>0</formula1>
    </dataValidation>
    <dataValidation type="textLength" operator="greaterThan" showInputMessage="1" showErrorMessage="1" error="Proszę podać nazwisko." sqref="C123" xr:uid="{00000000-0002-0000-0200-000022000000}">
      <formula1>0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0F5148-8B38-4EB6-9825-8982E08EE1C9}">
            <xm:f>Wstęp!C16&lt;&gt;0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C245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23000000}">
          <x14:formula1>
            <xm:f>IF(OR($C$182=Spichrz!$G$2,$C$182=Spichrz!$G$3),bzrb,IF($C$182=Spichrz!$G$4,brnz,prcj))</xm:f>
          </x14:formula1>
          <xm:sqref>C185</xm:sqref>
        </x14:dataValidation>
        <x14:dataValidation type="list" showInputMessage="1" showErrorMessage="1" xr:uid="{00000000-0002-0000-0200-000024000000}">
          <x14:formula1>
            <xm:f>INDIRECT(VLOOKUP(Wstęp!C4,wsprA,3,FALSE))</xm:f>
          </x14:formula1>
          <xm:sqref>C214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28</vt:i4>
      </vt:variant>
    </vt:vector>
  </HeadingPairs>
  <TitlesOfParts>
    <vt:vector size="31" baseType="lpstr">
      <vt:lpstr>Wstęp</vt:lpstr>
      <vt:lpstr>Spichrz</vt:lpstr>
      <vt:lpstr>Wydruk</vt:lpstr>
      <vt:lpstr>bnr</vt:lpstr>
      <vt:lpstr>brnz</vt:lpstr>
      <vt:lpstr>bzrb</vt:lpstr>
      <vt:lpstr>mlod</vt:lpstr>
      <vt:lpstr>Wstęp!Obszar_wydruku</vt:lpstr>
      <vt:lpstr>Wydruk!Obszar_wydruku</vt:lpstr>
      <vt:lpstr>plci</vt:lpstr>
      <vt:lpstr>POWERy</vt:lpstr>
      <vt:lpstr>POWRy</vt:lpstr>
      <vt:lpstr>prcj</vt:lpstr>
      <vt:lpstr>qdkcj</vt:lpstr>
      <vt:lpstr>rdzjqcz2</vt:lpstr>
      <vt:lpstr>rdzjwspr</vt:lpstr>
      <vt:lpstr>status1</vt:lpstr>
      <vt:lpstr>status2</vt:lpstr>
      <vt:lpstr>susp1</vt:lpstr>
      <vt:lpstr>susp2</vt:lpstr>
      <vt:lpstr>sytu</vt:lpstr>
      <vt:lpstr>sytua</vt:lpstr>
      <vt:lpstr>wojew</vt:lpstr>
      <vt:lpstr>wspr1</vt:lpstr>
      <vt:lpstr>wspr2</vt:lpstr>
      <vt:lpstr>wspr3</vt:lpstr>
      <vt:lpstr>wspr4</vt:lpstr>
      <vt:lpstr>wspr5</vt:lpstr>
      <vt:lpstr>wsprA</vt:lpstr>
      <vt:lpstr>zawody</vt:lpstr>
      <vt:lpstr>zqdm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Janik</dc:creator>
  <cp:lastModifiedBy>Sylwia Oślizło</cp:lastModifiedBy>
  <cp:lastPrinted>2020-11-23T09:27:40Z</cp:lastPrinted>
  <dcterms:created xsi:type="dcterms:W3CDTF">2017-05-10T16:07:46Z</dcterms:created>
  <dcterms:modified xsi:type="dcterms:W3CDTF">2020-11-23T09:35:55Z</dcterms:modified>
</cp:coreProperties>
</file>